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5a5de22e3172be/Desktop/Mercury Western Net Reports/"/>
    </mc:Choice>
  </mc:AlternateContent>
  <xr:revisionPtr revIDLastSave="23" documentId="8_{3D0C4B7C-D18B-41C8-8348-D989F1480F08}" xr6:coauthVersionLast="47" xr6:coauthVersionMax="47" xr10:uidLastSave="{EAAEDC23-162C-4C6F-8D20-50F369F7EE7F}"/>
  <bookViews>
    <workbookView xWindow="28680" yWindow="-120" windowWidth="29040" windowHeight="15720" xr2:uid="{00000000-000D-0000-FFFF-FFFF00000000}"/>
  </bookViews>
  <sheets>
    <sheet name="Net Roster" sheetId="1" r:id="rId1"/>
  </sheets>
  <definedNames>
    <definedName name="_xlnm.Print_Area" localSheetId="0">'Net Roster'!$B$2:$K$128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5" i="1" l="1"/>
  <c r="E94" i="1"/>
  <c r="E93" i="1"/>
  <c r="E92" i="1"/>
  <c r="B88" i="1" a="1"/>
  <c r="B88" i="1" s="1"/>
  <c r="B87" i="1" a="1"/>
  <c r="B87" i="1" s="1"/>
  <c r="B86" i="1" a="1"/>
  <c r="B86" i="1" s="1"/>
  <c r="B85" i="1" a="1"/>
  <c r="B85" i="1" s="1"/>
  <c r="B84" i="1" a="1"/>
  <c r="B84" i="1" s="1"/>
  <c r="B83" i="1" a="1"/>
  <c r="B83" i="1" s="1"/>
  <c r="B82" i="1" a="1"/>
  <c r="B82" i="1" s="1"/>
  <c r="B81" i="1" a="1"/>
  <c r="B81" i="1" s="1"/>
  <c r="B80" i="1" a="1"/>
  <c r="B80" i="1" s="1"/>
  <c r="B79" i="1" a="1"/>
  <c r="B79" i="1" s="1"/>
  <c r="B78" i="1" a="1"/>
  <c r="B78" i="1" s="1"/>
  <c r="B77" i="1" a="1"/>
  <c r="B77" i="1" s="1"/>
  <c r="B76" i="1" a="1"/>
  <c r="B76" i="1" s="1"/>
  <c r="B75" i="1" a="1"/>
  <c r="B75" i="1" s="1"/>
  <c r="B74" i="1" a="1"/>
  <c r="B74" i="1" s="1"/>
  <c r="B73" i="1" a="1"/>
  <c r="B73" i="1" s="1"/>
  <c r="B72" i="1" a="1"/>
  <c r="B72" i="1" s="1"/>
  <c r="B71" i="1" a="1"/>
  <c r="B71" i="1" s="1"/>
  <c r="B70" i="1" a="1"/>
  <c r="B70" i="1" s="1"/>
  <c r="B69" i="1" a="1"/>
  <c r="B69" i="1" s="1"/>
  <c r="B68" i="1" a="1"/>
  <c r="B68" i="1" s="1"/>
  <c r="B67" i="1" a="1"/>
  <c r="B67" i="1" s="1"/>
  <c r="B66" i="1" a="1"/>
  <c r="B66" i="1" s="1"/>
  <c r="B65" i="1" a="1"/>
  <c r="B65" i="1" s="1"/>
  <c r="B64" i="1" a="1"/>
  <c r="B64" i="1" s="1"/>
  <c r="B63" i="1" a="1"/>
  <c r="B63" i="1" s="1"/>
  <c r="B62" i="1" a="1"/>
  <c r="B62" i="1" s="1"/>
  <c r="B61" i="1" a="1"/>
  <c r="B61" i="1" s="1"/>
  <c r="B60" i="1" a="1"/>
  <c r="B60" i="1" s="1"/>
  <c r="B59" i="1" a="1"/>
  <c r="B59" i="1" s="1"/>
  <c r="B58" i="1" a="1"/>
  <c r="B58" i="1" s="1"/>
  <c r="B57" i="1" a="1"/>
  <c r="B57" i="1" s="1"/>
  <c r="B56" i="1" a="1"/>
  <c r="B56" i="1" s="1"/>
  <c r="B55" i="1" a="1"/>
  <c r="B55" i="1" s="1"/>
  <c r="B54" i="1" a="1"/>
  <c r="B54" i="1" s="1"/>
  <c r="B53" i="1" a="1"/>
  <c r="B53" i="1" s="1"/>
  <c r="B52" i="1" a="1"/>
  <c r="B52" i="1" s="1"/>
  <c r="B51" i="1" a="1"/>
  <c r="B51" i="1" s="1"/>
  <c r="B50" i="1" a="1"/>
  <c r="B50" i="1" s="1"/>
  <c r="B49" i="1" a="1"/>
  <c r="B49" i="1" s="1"/>
  <c r="B48" i="1" a="1"/>
  <c r="B48" i="1" s="1"/>
  <c r="B47" i="1" a="1"/>
  <c r="B47" i="1" s="1"/>
  <c r="B46" i="1" a="1"/>
  <c r="B46" i="1" s="1"/>
  <c r="B45" i="1" a="1"/>
  <c r="B45" i="1" s="1"/>
  <c r="B44" i="1" a="1"/>
  <c r="B44" i="1" s="1"/>
  <c r="B43" i="1" a="1"/>
  <c r="B43" i="1" s="1"/>
  <c r="B42" i="1" a="1"/>
  <c r="B42" i="1" s="1"/>
  <c r="B41" i="1" a="1"/>
  <c r="B41" i="1" s="1"/>
  <c r="B40" i="1" a="1"/>
  <c r="B40" i="1" s="1"/>
  <c r="B39" i="1" a="1"/>
  <c r="B39" i="1" s="1"/>
  <c r="B38" i="1" a="1"/>
  <c r="B38" i="1" s="1"/>
  <c r="B37" i="1" a="1"/>
  <c r="B37" i="1" s="1"/>
  <c r="B36" i="1" a="1"/>
  <c r="B36" i="1" s="1"/>
  <c r="B35" i="1" a="1"/>
  <c r="B35" i="1" s="1"/>
  <c r="B34" i="1" a="1"/>
  <c r="B34" i="1" s="1"/>
  <c r="B33" i="1" a="1"/>
  <c r="B33" i="1" s="1"/>
  <c r="B32" i="1" a="1"/>
  <c r="B32" i="1" s="1"/>
  <c r="B31" i="1" a="1"/>
  <c r="B31" i="1" s="1"/>
  <c r="B30" i="1" a="1"/>
  <c r="B30" i="1" s="1"/>
  <c r="B29" i="1" a="1"/>
  <c r="B29" i="1" s="1"/>
  <c r="B28" i="1" a="1"/>
  <c r="B28" i="1" s="1"/>
  <c r="B27" i="1" a="1"/>
  <c r="B27" i="1" s="1"/>
  <c r="B26" i="1" a="1"/>
  <c r="B26" i="1" s="1"/>
  <c r="B25" i="1" a="1"/>
  <c r="B25" i="1" s="1"/>
  <c r="B24" i="1" a="1"/>
  <c r="B24" i="1" s="1"/>
  <c r="B23" i="1" a="1"/>
  <c r="B23" i="1" s="1"/>
  <c r="B22" i="1" a="1"/>
  <c r="B22" i="1" s="1"/>
  <c r="B21" i="1" a="1"/>
  <c r="B21" i="1" s="1"/>
  <c r="B20" i="1" a="1"/>
  <c r="B20" i="1" s="1"/>
  <c r="B18" i="1" a="1"/>
  <c r="B18" i="1" s="1"/>
  <c r="B17" i="1" a="1"/>
  <c r="B17" i="1" s="1"/>
  <c r="B16" i="1" a="1"/>
  <c r="B16" i="1" s="1"/>
  <c r="B15" i="1" a="1"/>
  <c r="B15" i="1" s="1"/>
  <c r="B14" i="1" a="1"/>
  <c r="B14" i="1" s="1"/>
  <c r="B13" i="1" a="1"/>
  <c r="B13" i="1" s="1"/>
  <c r="B12" i="1" a="1"/>
  <c r="B12" i="1" s="1"/>
  <c r="B11" i="1" a="1"/>
  <c r="B11" i="1" s="1"/>
  <c r="B10" i="1" a="1"/>
  <c r="B10" i="1" s="1"/>
  <c r="B9" i="1" a="1"/>
  <c r="B9" i="1" s="1"/>
  <c r="E96" i="1" l="1"/>
</calcChain>
</file>

<file path=xl/sharedStrings.xml><?xml version="1.0" encoding="utf-8"?>
<sst xmlns="http://schemas.openxmlformats.org/spreadsheetml/2006/main" count="479" uniqueCount="352">
  <si>
    <t>MERCURY WESTERN NET</t>
  </si>
  <si>
    <t>Roll call order: 1st, 3rd &amp; 5th weeks — A to Z</t>
  </si>
  <si>
    <t>Date:</t>
  </si>
  <si>
    <t>Net Control:</t>
  </si>
  <si>
    <t>EM = Emergency Power     FE = Future Excused (enter date)</t>
  </si>
  <si>
    <t>#</t>
  </si>
  <si>
    <t>EM</t>
  </si>
  <si>
    <t>FE dates</t>
  </si>
  <si>
    <t>✓ In</t>
  </si>
  <si>
    <t>Exc</t>
  </si>
  <si>
    <t>Call</t>
  </si>
  <si>
    <t>Suffix</t>
  </si>
  <si>
    <t>Name</t>
  </si>
  <si>
    <t>City</t>
  </si>
  <si>
    <t>State</t>
  </si>
  <si>
    <t>NET SUMMARY</t>
  </si>
  <si>
    <t>NJ6A</t>
  </si>
  <si>
    <t>A</t>
  </si>
  <si>
    <t>John</t>
  </si>
  <si>
    <t>Harrisville</t>
  </si>
  <si>
    <t>UT</t>
  </si>
  <si>
    <t>Item</t>
  </si>
  <si>
    <t>Value</t>
  </si>
  <si>
    <t>K7AF</t>
  </si>
  <si>
    <t>AF</t>
  </si>
  <si>
    <t>Ross</t>
  </si>
  <si>
    <t>American Fork</t>
  </si>
  <si>
    <t>Total on roster</t>
  </si>
  <si>
    <t>W7ALN</t>
  </si>
  <si>
    <t>ALN</t>
  </si>
  <si>
    <t>Alan</t>
  </si>
  <si>
    <t>Bandon</t>
  </si>
  <si>
    <t>OR</t>
  </si>
  <si>
    <t>Total check-ins</t>
  </si>
  <si>
    <t>AD7AS</t>
  </si>
  <si>
    <t>AS</t>
  </si>
  <si>
    <t>Leonard</t>
  </si>
  <si>
    <t>Chandler</t>
  </si>
  <si>
    <t>AZ</t>
  </si>
  <si>
    <t>Total excused</t>
  </si>
  <si>
    <t>KE7AYL</t>
  </si>
  <si>
    <t>AYL</t>
  </si>
  <si>
    <t>Don</t>
  </si>
  <si>
    <t>Pleasant Grove</t>
  </si>
  <si>
    <t>Em Power check-ins</t>
  </si>
  <si>
    <t>K6BYU</t>
  </si>
  <si>
    <t>BYU</t>
  </si>
  <si>
    <t>Howard</t>
  </si>
  <si>
    <t>Dallas</t>
  </si>
  <si>
    <t>TX/CA</t>
  </si>
  <si>
    <t>WT7C</t>
  </si>
  <si>
    <t>C</t>
  </si>
  <si>
    <t>Marty</t>
  </si>
  <si>
    <t>Orem</t>
  </si>
  <si>
    <t>W7CBR</t>
  </si>
  <si>
    <t>CBR</t>
  </si>
  <si>
    <t>Chuck</t>
  </si>
  <si>
    <t>Mesa</t>
  </si>
  <si>
    <t>KJ6CE</t>
  </si>
  <si>
    <t>CE</t>
  </si>
  <si>
    <t>Jim</t>
  </si>
  <si>
    <t>Riverton</t>
  </si>
  <si>
    <t>AC7CJ</t>
  </si>
  <si>
    <t>CJ</t>
  </si>
  <si>
    <t>Ron</t>
  </si>
  <si>
    <t>Spokane Valley</t>
  </si>
  <si>
    <t>WA</t>
  </si>
  <si>
    <t>KD7CR</t>
  </si>
  <si>
    <t>CR</t>
  </si>
  <si>
    <t>Bruce</t>
  </si>
  <si>
    <t>S. Jordan</t>
  </si>
  <si>
    <t>K6CWM</t>
  </si>
  <si>
    <t>CWM</t>
  </si>
  <si>
    <t>Hollister</t>
  </si>
  <si>
    <t>CA</t>
  </si>
  <si>
    <t>AD7DD</t>
  </si>
  <si>
    <t>DD</t>
  </si>
  <si>
    <t>Aaron</t>
  </si>
  <si>
    <t>KO6DJZ</t>
  </si>
  <si>
    <t>DJZ</t>
  </si>
  <si>
    <t>Edward</t>
  </si>
  <si>
    <t>Merced</t>
  </si>
  <si>
    <t>K6DSC</t>
  </si>
  <si>
    <t>DSC</t>
  </si>
  <si>
    <t>Dave</t>
  </si>
  <si>
    <t>Alamo</t>
  </si>
  <si>
    <t>NX6DX</t>
  </si>
  <si>
    <t>DX</t>
  </si>
  <si>
    <t>Willits</t>
  </si>
  <si>
    <t>KJ6DXT</t>
  </si>
  <si>
    <t>DXT</t>
  </si>
  <si>
    <t>Terry</t>
  </si>
  <si>
    <t>Oakdale</t>
  </si>
  <si>
    <t>AK6E</t>
  </si>
  <si>
    <t>E</t>
  </si>
  <si>
    <t>Ray</t>
  </si>
  <si>
    <t>Onyx</t>
  </si>
  <si>
    <t>AE0EF</t>
  </si>
  <si>
    <t>EF</t>
  </si>
  <si>
    <t>Eric</t>
  </si>
  <si>
    <t>Westcliffe</t>
  </si>
  <si>
    <t>CO</t>
  </si>
  <si>
    <t>K7EMU</t>
  </si>
  <si>
    <t>EMU</t>
  </si>
  <si>
    <t>Wil</t>
  </si>
  <si>
    <t>Pima</t>
  </si>
  <si>
    <t>N7ETR</t>
  </si>
  <si>
    <t>ETR</t>
  </si>
  <si>
    <t>Vancouver</t>
  </si>
  <si>
    <t>WA6EWS</t>
  </si>
  <si>
    <t>EWS</t>
  </si>
  <si>
    <t>Reseda</t>
  </si>
  <si>
    <t>KT7F</t>
  </si>
  <si>
    <t>F</t>
  </si>
  <si>
    <t>Tim</t>
  </si>
  <si>
    <t>Huntington Beach</t>
  </si>
  <si>
    <t>N7GPG</t>
  </si>
  <si>
    <t>GPG</t>
  </si>
  <si>
    <t>Keith</t>
  </si>
  <si>
    <t>Spanish Fork</t>
  </si>
  <si>
    <t>K6GRD</t>
  </si>
  <si>
    <t>GRD</t>
  </si>
  <si>
    <t>Dick</t>
  </si>
  <si>
    <t>W7HBL</t>
  </si>
  <si>
    <t>HBL</t>
  </si>
  <si>
    <t>Rick</t>
  </si>
  <si>
    <t>Lehi</t>
  </si>
  <si>
    <t>KA7IOX</t>
  </si>
  <si>
    <t>IOX</t>
  </si>
  <si>
    <t>Scott</t>
  </si>
  <si>
    <t>Tacoma</t>
  </si>
  <si>
    <t>AF7JC</t>
  </si>
  <si>
    <t>JC</t>
  </si>
  <si>
    <t>Joe</t>
  </si>
  <si>
    <t>Heber</t>
  </si>
  <si>
    <t>N5JLE</t>
  </si>
  <si>
    <t>JLE</t>
  </si>
  <si>
    <t>Paul</t>
  </si>
  <si>
    <t>Layton</t>
  </si>
  <si>
    <t>KI6JQ</t>
  </si>
  <si>
    <t>JQ</t>
  </si>
  <si>
    <t>Clovis/Eagle Mtn</t>
  </si>
  <si>
    <t>CA/UT</t>
  </si>
  <si>
    <t>AJ7K</t>
  </si>
  <si>
    <t>K</t>
  </si>
  <si>
    <t>Rich</t>
  </si>
  <si>
    <t>Hyland</t>
  </si>
  <si>
    <t>KJ7KAY</t>
  </si>
  <si>
    <t>KAY</t>
  </si>
  <si>
    <t>Calvin</t>
  </si>
  <si>
    <t>K7KIZ</t>
  </si>
  <si>
    <t>KIZ</t>
  </si>
  <si>
    <t>Sue</t>
  </si>
  <si>
    <t>Marana</t>
  </si>
  <si>
    <t>N6LDG</t>
  </si>
  <si>
    <t>LDG</t>
  </si>
  <si>
    <t>Eagle Mtn</t>
  </si>
  <si>
    <t>KC6LEW</t>
  </si>
  <si>
    <t>LEW</t>
  </si>
  <si>
    <t>Roger</t>
  </si>
  <si>
    <t>Twin Falls</t>
  </si>
  <si>
    <t>ID</t>
  </si>
  <si>
    <t>KG6LIN</t>
  </si>
  <si>
    <t>LIN</t>
  </si>
  <si>
    <t>Peter</t>
  </si>
  <si>
    <t>Thousand Oaks</t>
  </si>
  <si>
    <t>KA7LWS</t>
  </si>
  <si>
    <t>LWS</t>
  </si>
  <si>
    <t>Roy</t>
  </si>
  <si>
    <t>Las Vegas</t>
  </si>
  <si>
    <t>NV</t>
  </si>
  <si>
    <t>K0MEA</t>
  </si>
  <si>
    <t>MEA</t>
  </si>
  <si>
    <t>Mark</t>
  </si>
  <si>
    <t>Plattsmouth</t>
  </si>
  <si>
    <t>NE</t>
  </si>
  <si>
    <t>KA7MHD</t>
  </si>
  <si>
    <t>MHD</t>
  </si>
  <si>
    <t>Sandy</t>
  </si>
  <si>
    <t>K6MOD</t>
  </si>
  <si>
    <t>MOD</t>
  </si>
  <si>
    <t>James</t>
  </si>
  <si>
    <t>Hesperia</t>
  </si>
  <si>
    <t>VE6MU</t>
  </si>
  <si>
    <t>MU</t>
  </si>
  <si>
    <t>Garry</t>
  </si>
  <si>
    <t>Calgary</t>
  </si>
  <si>
    <t>CN</t>
  </si>
  <si>
    <t>K7NJB</t>
  </si>
  <si>
    <t>NJB</t>
  </si>
  <si>
    <t>Bob</t>
  </si>
  <si>
    <t>KB6NL</t>
  </si>
  <si>
    <t>NL</t>
  </si>
  <si>
    <t>Darick</t>
  </si>
  <si>
    <t>Fallbrook</t>
  </si>
  <si>
    <t>KE6ODO</t>
  </si>
  <si>
    <t>ODO</t>
  </si>
  <si>
    <t>Mike</t>
  </si>
  <si>
    <t>WE7OMG</t>
  </si>
  <si>
    <t>OMG</t>
  </si>
  <si>
    <t>Carl</t>
  </si>
  <si>
    <t>KC6OPX</t>
  </si>
  <si>
    <t>OPX</t>
  </si>
  <si>
    <t>Tom</t>
  </si>
  <si>
    <t>Cool</t>
  </si>
  <si>
    <t>AF6PO</t>
  </si>
  <si>
    <t>PO</t>
  </si>
  <si>
    <t>Warren</t>
  </si>
  <si>
    <t>Meadow Valley</t>
  </si>
  <si>
    <t>K5PPP</t>
  </si>
  <si>
    <t>PPP</t>
  </si>
  <si>
    <t>Silver City</t>
  </si>
  <si>
    <t>NM</t>
  </si>
  <si>
    <t>N6RBP</t>
  </si>
  <si>
    <t>RBP</t>
  </si>
  <si>
    <t>Calabasas</t>
  </si>
  <si>
    <t>KK7RG</t>
  </si>
  <si>
    <t>RG</t>
  </si>
  <si>
    <t>Larry</t>
  </si>
  <si>
    <t>Olympia</t>
  </si>
  <si>
    <t>K9RJ</t>
  </si>
  <si>
    <t>RJ</t>
  </si>
  <si>
    <t>Harris</t>
  </si>
  <si>
    <t>KB7RLN</t>
  </si>
  <si>
    <t>RLN</t>
  </si>
  <si>
    <t>Lund</t>
  </si>
  <si>
    <t>K9RM</t>
  </si>
  <si>
    <t>RM</t>
  </si>
  <si>
    <t>Greenwood</t>
  </si>
  <si>
    <t>IN</t>
  </si>
  <si>
    <t>KU6RT</t>
  </si>
  <si>
    <t>RT</t>
  </si>
  <si>
    <t>Kurt</t>
  </si>
  <si>
    <t>Sacramento</t>
  </si>
  <si>
    <t>W7SBE</t>
  </si>
  <si>
    <t>SBE</t>
  </si>
  <si>
    <t>Dan</t>
  </si>
  <si>
    <t>Rigby</t>
  </si>
  <si>
    <t>WB0SIN</t>
  </si>
  <si>
    <t>SIN</t>
  </si>
  <si>
    <t>Steve</t>
  </si>
  <si>
    <t>W7SKH</t>
  </si>
  <si>
    <t>SKH</t>
  </si>
  <si>
    <t>KM7TJ</t>
  </si>
  <si>
    <t>TJ</t>
  </si>
  <si>
    <t>Ken</t>
  </si>
  <si>
    <t>K7TN</t>
  </si>
  <si>
    <t>TN</t>
  </si>
  <si>
    <t>David</t>
  </si>
  <si>
    <t>Brigham City</t>
  </si>
  <si>
    <t>KF7UBT</t>
  </si>
  <si>
    <t>UBT</t>
  </si>
  <si>
    <t>LeDair</t>
  </si>
  <si>
    <t>St Johns</t>
  </si>
  <si>
    <t>KD7UM</t>
  </si>
  <si>
    <t>UM</t>
  </si>
  <si>
    <t>Salt Lake City</t>
  </si>
  <si>
    <t>KJ6USG</t>
  </si>
  <si>
    <t>USG</t>
  </si>
  <si>
    <t>Jeff</t>
  </si>
  <si>
    <t>Boise</t>
  </si>
  <si>
    <t>W1UTE</t>
  </si>
  <si>
    <t>UTE</t>
  </si>
  <si>
    <t>So Jordan</t>
  </si>
  <si>
    <t>K7VB</t>
  </si>
  <si>
    <t>VB</t>
  </si>
  <si>
    <t>St George</t>
  </si>
  <si>
    <t>WA6VES</t>
  </si>
  <si>
    <t>VES</t>
  </si>
  <si>
    <t>Gary</t>
  </si>
  <si>
    <t>Irvine</t>
  </si>
  <si>
    <t>KB7VRU</t>
  </si>
  <si>
    <t>VRU</t>
  </si>
  <si>
    <t>Brian</t>
  </si>
  <si>
    <t>N6VTS</t>
  </si>
  <si>
    <t>VTS</t>
  </si>
  <si>
    <t>Colorado Springs</t>
  </si>
  <si>
    <t>W7VZ</t>
  </si>
  <si>
    <t>VZ</t>
  </si>
  <si>
    <t>Kent</t>
  </si>
  <si>
    <t>Clearfield</t>
  </si>
  <si>
    <t>K7WLH</t>
  </si>
  <si>
    <t>WLH</t>
  </si>
  <si>
    <t>Laine</t>
  </si>
  <si>
    <t>K7WZX</t>
  </si>
  <si>
    <t>WZX</t>
  </si>
  <si>
    <t>Gilbert</t>
  </si>
  <si>
    <t>WZ6X</t>
  </si>
  <si>
    <t>X</t>
  </si>
  <si>
    <t>Napa</t>
  </si>
  <si>
    <t>N7XL</t>
  </si>
  <si>
    <t>XL</t>
  </si>
  <si>
    <t>Ben</t>
  </si>
  <si>
    <t>W6XW</t>
  </si>
  <si>
    <t>XW</t>
  </si>
  <si>
    <t>Tucson</t>
  </si>
  <si>
    <t>K7YMM</t>
  </si>
  <si>
    <t>YMM</t>
  </si>
  <si>
    <t>Vic</t>
  </si>
  <si>
    <t>North Bend</t>
  </si>
  <si>
    <t>KM6YU</t>
  </si>
  <si>
    <t>YU</t>
  </si>
  <si>
    <t>Fallon</t>
  </si>
  <si>
    <t>NT7Z</t>
  </si>
  <si>
    <t>Z</t>
  </si>
  <si>
    <t>Hanford</t>
  </si>
  <si>
    <t>KN6ZGE</t>
  </si>
  <si>
    <t>ZGE</t>
  </si>
  <si>
    <t>Greg</t>
  </si>
  <si>
    <t>Modesto</t>
  </si>
  <si>
    <t>AD6ZR</t>
  </si>
  <si>
    <t>ZR</t>
  </si>
  <si>
    <t>Art</t>
  </si>
  <si>
    <t>K7ZZQ</t>
  </si>
  <si>
    <t>ZZQ</t>
  </si>
  <si>
    <t>Johnny</t>
  </si>
  <si>
    <t>Mesquite</t>
  </si>
  <si>
    <t>CITY</t>
  </si>
  <si>
    <t>STATE</t>
  </si>
  <si>
    <t>DATE</t>
  </si>
  <si>
    <t>Column1</t>
  </si>
  <si>
    <t>Column2</t>
  </si>
  <si>
    <t>CARRY-OVER EXCUSED</t>
  </si>
  <si>
    <t> </t>
  </si>
  <si>
    <t>Column6</t>
  </si>
  <si>
    <t>Dates Excused</t>
  </si>
  <si>
    <t>Percentage check ins &amp; exc</t>
  </si>
  <si>
    <t xml:space="preserve">roster </t>
  </si>
  <si>
    <t>Roster for Roll Call</t>
  </si>
  <si>
    <t>2nd &amp; 4th weeks — Z to A    This week is  A to Z</t>
  </si>
  <si>
    <t>Exc thru 9-19</t>
  </si>
  <si>
    <t>VISITORS AND NEW CHECK-INS FOR Sept 5, 2026</t>
  </si>
  <si>
    <t>VISITORS AND NEW CHECK-INS FOR SEPTEMBER 12, 2026</t>
  </si>
  <si>
    <t>W1CMR</t>
  </si>
  <si>
    <t>Clay</t>
  </si>
  <si>
    <t>WA6TXO</t>
  </si>
  <si>
    <t>El Cajon</t>
  </si>
  <si>
    <t>KB1LLL</t>
  </si>
  <si>
    <t>Clayton</t>
  </si>
  <si>
    <t>K0ZG</t>
  </si>
  <si>
    <t>Lake Havasu</t>
  </si>
  <si>
    <t>KF0YUX</t>
  </si>
  <si>
    <t>Rez</t>
  </si>
  <si>
    <t>KN6NX</t>
  </si>
  <si>
    <t>Sunnyvale</t>
  </si>
  <si>
    <t>WA0A/7</t>
  </si>
  <si>
    <t>Chino Valley</t>
  </si>
  <si>
    <t>K4NEW</t>
  </si>
  <si>
    <t>Jason</t>
  </si>
  <si>
    <t>Salome</t>
  </si>
  <si>
    <t>Total Time</t>
  </si>
  <si>
    <t>CMR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</si>
</sst>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mmm\ d\,\ yyyy"/>
  </numFmts>
  <fonts count="15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000000"/>
      <name val="Aptos"/>
      <family val="2"/>
    </font>
    <font>
      <b/>
      <sz val="10"/>
      <color rgb="FF000000"/>
      <name val="Aptos"/>
      <family val="2"/>
    </font>
    <font>
      <b/>
      <sz val="14"/>
      <color rgb="FF000000"/>
      <name val="Aptos"/>
      <family val="2"/>
    </font>
    <font>
      <sz val="14"/>
      <color rgb="FF000000"/>
      <name val="Aptos"/>
      <family val="2"/>
    </font>
    <font>
      <b/>
      <sz val="18"/>
      <color rgb="FF000000"/>
      <name val="Aptos"/>
      <family val="2"/>
    </font>
    <font>
      <sz val="11"/>
      <color rgb="FF000000"/>
      <name val="Aptos Narrow"/>
      <family val="2"/>
      <scheme val="minor"/>
    </font>
    <font>
      <b/>
      <i/>
      <sz val="11"/>
      <color rgb="FF000000"/>
      <name val="Aptos"/>
      <family val="2"/>
    </font>
    <font>
      <b/>
      <sz val="12"/>
      <color rgb="FF000000"/>
      <name val="Aptos"/>
      <family val="2"/>
    </font>
    <font>
      <sz val="10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0"/>
      <color rgb="FFFFFFFF"/>
      <name val="Aptos"/>
      <family val="2"/>
    </font>
    <font>
      <sz val="11"/>
      <color rgb="FFFFFFFF"/>
      <name val="Aptos Narrow"/>
      <family val="2"/>
      <scheme val="minor"/>
    </font>
    <font>
      <sz val="10"/>
      <color rgb="FF000000"/>
      <name val="Apto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4472C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/>
    <xf numFmtId="0" fontId="2" fillId="2" borderId="0" xfId="0" applyFont="1" applyFill="1" applyAlignment="1">
      <alignment vertical="center"/>
    </xf>
    <xf numFmtId="0" fontId="13" fillId="2" borderId="0" xfId="0" applyFont="1" applyFill="1"/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14" fontId="12" fillId="2" borderId="0" xfId="0" applyNumberFormat="1" applyFont="1" applyFill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0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16" fontId="2" fillId="0" borderId="7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7" fillId="2" borderId="7" xfId="0" applyFont="1" applyFill="1" applyBorder="1"/>
    <xf numFmtId="0" fontId="7" fillId="2" borderId="5" xfId="0" applyFont="1" applyFill="1" applyBorder="1"/>
    <xf numFmtId="0" fontId="3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3" xfId="0" applyFont="1" applyFill="1" applyBorder="1"/>
    <xf numFmtId="0" fontId="7" fillId="2" borderId="0" xfId="0" applyFont="1" applyFill="1"/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5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47">
    <dxf>
      <font>
        <b/>
        <color rgb="FF9C6500"/>
      </font>
      <fill>
        <patternFill patternType="solid">
          <fgColor indexed="64"/>
          <bgColor rgb="FFFFEB9C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b/>
        <color rgb="FF006100"/>
      </font>
      <fill>
        <patternFill patternType="solid">
          <fgColor indexed="64"/>
          <bgColor rgb="FFC6EF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b/>
        <color rgb="FF006100"/>
      </font>
      <fill>
        <patternFill patternType="solid">
          <fgColor indexed="64"/>
          <bgColor rgb="FFC6EFCE"/>
        </patternFill>
      </fill>
    </dxf>
    <dxf>
      <font>
        <sz val="10"/>
        <color rgb="FF000000"/>
        <name val="Aptos"/>
      </font>
      <numFmt numFmtId="19" formatCode="m/d/yyyy"/>
      <fill>
        <patternFill patternType="solid">
          <fgColor indexed="64"/>
          <bgColor rgb="FFFFFFFF"/>
        </patternFill>
      </fill>
      <alignment horizontal="center" vertical="center"/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center" vertical="center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left" vertical="center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left" vertical="center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condense val="0"/>
        <extend val="0"/>
        <outline val="0"/>
        <shadow val="0"/>
        <vertAlign val="baseline"/>
        <sz val="10"/>
        <color rgb="FF000000"/>
        <name val="Aptos"/>
        <scheme val="minor"/>
      </font>
      <fill>
        <patternFill patternType="solid">
          <fgColor indexed="64"/>
          <bgColor rgb="FFFFFFFF"/>
        </patternFill>
      </fill>
      <alignment horizontal="center" vertical="center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left" vertical="center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9EADBA"/>
        </left>
        <right style="thin">
          <color rgb="FF9EADBA"/>
        </right>
        <top style="thin">
          <color rgb="FF9EADBA"/>
        </top>
        <bottom style="thin">
          <color rgb="FF9EADBA"/>
        </bottom>
      </border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vertical="center"/>
    </dxf>
    <dxf>
      <font>
        <b/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center" vertical="center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color rgb="FF000000"/>
      </font>
      <fill>
        <patternFill patternType="solid">
          <fgColor indexed="64"/>
          <bgColor rgb="FFFFFFFF"/>
        </patternFill>
      </fill>
    </dxf>
    <dxf>
      <font>
        <sz val="10"/>
        <color rgb="FF000000"/>
      </font>
      <fill>
        <patternFill patternType="solid">
          <fgColor indexed="64"/>
          <bgColor rgb="FFFFFFFF"/>
        </patternFill>
      </fill>
      <alignment vertical="center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sz val="10"/>
        <color rgb="FF000000"/>
      </font>
      <fill>
        <patternFill patternType="solid">
          <fgColor indexed="64"/>
          <bgColor rgb="FFFFFFFF"/>
        </patternFill>
      </fill>
      <alignment vertical="center" wrapText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auto="1"/>
        </vertical>
        <horizontal style="thin">
          <color rgb="FF000000"/>
        </horizontal>
      </border>
    </dxf>
    <dxf>
      <font>
        <sz val="10"/>
        <color rgb="FF000000"/>
        <name val="Aptos"/>
        <family val="2"/>
        <scheme val="none"/>
      </font>
      <numFmt numFmtId="21" formatCode="d\-mmm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z val="10"/>
        <color rgb="FF000000"/>
      </font>
      <fill>
        <patternFill patternType="solid">
          <fgColor indexed="64"/>
          <bgColor rgb="FFFFFFFF"/>
        </patternFill>
      </fill>
      <alignment horizontal="left" vertical="center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</font>
      <fill>
        <patternFill patternType="solid">
          <fgColor indexed="64"/>
          <bgColor rgb="FFFFFFFF"/>
        </patternFill>
      </fill>
      <alignment horizontal="left" vertical="center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9EADBA"/>
        </left>
        <right style="thin">
          <color rgb="FF9EADBA"/>
        </right>
        <top style="thin">
          <color rgb="FF9EADBA"/>
        </top>
        <bottom style="thin">
          <color rgb="FF9EADBA"/>
        </bottom>
      </border>
    </dxf>
    <dxf>
      <font>
        <sz val="10"/>
        <color rgb="FF000000"/>
      </font>
      <fill>
        <patternFill patternType="solid">
          <fgColor indexed="64"/>
          <bgColor rgb="FFFFFFFF"/>
        </patternFill>
      </fill>
      <alignment vertical="center"/>
    </dxf>
    <dxf>
      <font>
        <b/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center" vertical="center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color rgb="FF000000"/>
      </font>
      <fill>
        <patternFill patternType="solid">
          <fgColor indexed="64"/>
          <bgColor rgb="FFFFFFFF"/>
        </patternFill>
      </fill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center" vertical="center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left" vertical="center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left" vertical="center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condense val="0"/>
        <extend val="0"/>
        <outline val="0"/>
        <shadow val="0"/>
        <vertAlign val="baseline"/>
        <sz val="10"/>
        <color rgb="FF000000"/>
        <name val="Aptos"/>
        <scheme val="minor"/>
      </font>
      <fill>
        <patternFill patternType="solid">
          <fgColor indexed="64"/>
          <bgColor rgb="FFFFFFFF"/>
        </patternFill>
      </fill>
      <alignment horizontal="center" vertical="center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left" vertical="center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9EADBA"/>
        </left>
        <right style="thin">
          <color rgb="FF9EADBA"/>
        </right>
        <top style="thin">
          <color rgb="FF9EADBA"/>
        </top>
        <bottom style="thin">
          <color rgb="FF9EADBA"/>
        </bottom>
      </border>
    </dxf>
    <dxf>
      <font>
        <sz val="10"/>
        <color rgb="FF000000"/>
        <name val="Aptos"/>
      </font>
      <fill>
        <patternFill patternType="solid">
          <fgColor indexed="64"/>
          <bgColor rgb="FFFFFFFF"/>
        </patternFill>
      </fill>
      <alignment vertical="center"/>
    </dxf>
    <dxf>
      <font>
        <b/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center" vertical="center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condense val="0"/>
        <extend val="0"/>
        <outline val="0"/>
        <shadow val="0"/>
        <u val="none"/>
        <vertAlign val="baseline"/>
        <sz val="14"/>
        <color rgb="FF000000"/>
        <name val="Aptos"/>
        <family val="2"/>
        <scheme val="none"/>
      </font>
      <fill>
        <patternFill patternType="none">
          <fgColor indexed="64"/>
          <bgColor rgb="FFC1E4F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condense val="0"/>
        <extend val="0"/>
        <outline val="0"/>
        <shadow val="0"/>
        <u val="none"/>
        <vertAlign val="baseline"/>
        <sz val="14"/>
        <color rgb="FF000000"/>
        <name val="Aptos"/>
        <family val="2"/>
        <scheme val="none"/>
      </font>
      <fill>
        <patternFill patternType="none">
          <fgColor indexed="64"/>
          <bgColor rgb="FFC1E4F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strike val="0"/>
        <condense val="0"/>
        <extend val="0"/>
        <outline val="0"/>
        <shadow val="0"/>
        <u val="none"/>
        <vertAlign val="baseline"/>
        <sz val="14"/>
        <color rgb="FF000000"/>
        <name val="Aptos"/>
        <family val="2"/>
        <scheme val="none"/>
      </font>
      <fill>
        <patternFill patternType="none">
          <fgColor indexed="64"/>
          <bgColor rgb="FFC1E4F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strike val="0"/>
        <condense val="0"/>
        <extend val="0"/>
        <outline val="0"/>
        <shadow val="0"/>
        <u val="none"/>
        <vertAlign val="baseline"/>
        <sz val="14"/>
        <color rgb="FF000000"/>
        <name val="Aptos"/>
        <family val="2"/>
        <scheme val="none"/>
      </font>
      <fill>
        <patternFill patternType="none">
          <fgColor indexed="64"/>
          <bgColor rgb="FFC1E4F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/>
        <strike val="0"/>
        <condense val="0"/>
        <extend val="0"/>
        <outline val="0"/>
        <shadow val="0"/>
        <u val="none"/>
        <vertAlign val="baseline"/>
        <sz val="14"/>
        <color rgb="FF000000"/>
        <name val="Aptos"/>
        <family val="2"/>
        <scheme val="none"/>
      </font>
      <fill>
        <patternFill patternType="none">
          <fgColor indexed="64"/>
          <bgColor rgb="FFC1E4F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condense val="0"/>
        <extend val="0"/>
        <outline val="0"/>
        <shadow val="0"/>
        <vertAlign val="baseline"/>
        <sz val="10"/>
        <color rgb="FF000000"/>
        <name val="Aptos"/>
      </font>
      <fill>
        <patternFill patternType="none">
          <fgColor indexed="64"/>
          <bgColor rgb="FFC1E4F5"/>
        </patternFill>
      </fill>
      <alignment horizontal="center" vertical="center" wrapText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condense val="0"/>
        <extend val="0"/>
        <outline val="0"/>
        <shadow val="0"/>
        <vertAlign val="baseline"/>
        <sz val="10"/>
        <color rgb="FF000000"/>
        <name val="Aptos"/>
      </font>
      <fill>
        <patternFill patternType="none">
          <fgColor indexed="64"/>
          <bgColor rgb="FFC1E4F5"/>
        </patternFill>
      </fill>
      <alignment horizontal="center" vertical="center" wrapText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condense val="0"/>
        <extend val="0"/>
        <outline val="0"/>
        <shadow val="0"/>
        <vertAlign val="baseline"/>
        <sz val="10"/>
        <color rgb="FF000000"/>
        <name val="Aptos"/>
      </font>
      <numFmt numFmtId="0" formatCode="General"/>
      <fill>
        <patternFill patternType="none">
          <fgColor indexed="64"/>
          <bgColor rgb="FFC1E4F5"/>
        </patternFill>
      </fill>
      <alignment horizontal="center" vertical="center" wrapText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condense val="0"/>
        <extend val="0"/>
        <outline val="0"/>
        <shadow val="0"/>
        <vertAlign val="baseline"/>
        <sz val="10"/>
        <color rgb="FF000000"/>
        <name val="Aptos"/>
      </font>
      <fill>
        <patternFill patternType="none">
          <fgColor indexed="64"/>
          <bgColor rgb="FFC1E4F5"/>
        </patternFill>
      </fill>
      <alignment horizontal="center" vertical="center" wrapText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extLst>
        <ext xmlns:xfpb="http://schemas.microsoft.com/office/spreadsheetml/2022/featurepropertybag" uri="{0417FA29-78FA-4A13-93AC-8FF0FAFDF519}">
          <xfpb:DXFComplement i="0"/>
        </ext>
      </extLst>
    </dxf>
    <dxf>
      <font>
        <strike val="0"/>
        <condense val="0"/>
        <extend val="0"/>
        <outline val="0"/>
        <shadow val="0"/>
        <vertAlign val="baseline"/>
        <sz val="10"/>
        <color rgb="FF000000"/>
        <name val="Aptos"/>
      </font>
      <fill>
        <patternFill patternType="none">
          <fgColor indexed="64"/>
          <bgColor rgb="FFC1E4F5"/>
        </patternFill>
      </fill>
      <alignment horizontal="center" vertical="center" wrapText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0"/>
        <color rgb="FF000000"/>
        <name val="Aptos"/>
      </font>
      <fill>
        <patternFill patternType="none"/>
      </fill>
      <alignment vertical="center"/>
    </dxf>
    <dxf>
      <border>
        <bottom style="thin">
          <color rgb="FF000000"/>
        </bottom>
      </border>
    </dxf>
    <dxf>
      <font>
        <b/>
        <strike val="0"/>
        <condense val="0"/>
        <extend val="0"/>
        <outline val="0"/>
        <shadow val="0"/>
        <vertAlign val="baseline"/>
        <sz val="10"/>
        <color rgb="FF000000"/>
        <name val="Aptos"/>
      </font>
      <fill>
        <patternFill patternType="solid">
          <fgColor indexed="64"/>
          <bgColor rgb="FFFFFFFF"/>
        </patternFill>
      </fill>
      <alignment horizontal="center" vertical="center" wrapText="1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NetRoster" displayName="NetRoster" ref="B8:K88" totalsRowShown="0" headerRowDxfId="46" dataDxfId="44" headerRowBorderDxfId="45" tableBorderDxfId="43" totalsRowBorderDxfId="42">
  <tableColumns count="10">
    <tableColumn id="1" xr3:uid="{00000000-0010-0000-0000-000001000000}" name="#" dataDxfId="41">
      <calculatedColumnFormula array="1">IF(NetRoster[[#This Row],[Call]]="","",ROW()-ROW(NetRoster[#Headers]))</calculatedColumnFormula>
    </tableColumn>
    <tableColumn id="2" xr3:uid="{00000000-0010-0000-0000-000002000000}" name="EM" dataDxfId="40"/>
    <tableColumn id="3" xr3:uid="{00000000-0010-0000-0000-000003000000}" name="FE dates" dataDxfId="39"/>
    <tableColumn id="4" xr3:uid="{00000000-0010-0000-0000-000004000000}" name="✓ In" dataDxfId="38"/>
    <tableColumn id="5" xr3:uid="{00000000-0010-0000-0000-000005000000}" name="Exc" dataDxfId="37"/>
    <tableColumn id="6" xr3:uid="{00000000-0010-0000-0000-000006000000}" name="Call" dataDxfId="36"/>
    <tableColumn id="7" xr3:uid="{00000000-0010-0000-0000-000007000000}" name="Suffix" dataDxfId="35"/>
    <tableColumn id="8" xr3:uid="{00000000-0010-0000-0000-000008000000}" name="Name" dataDxfId="34"/>
    <tableColumn id="9" xr3:uid="{00000000-0010-0000-0000-000009000000}" name="City" dataDxfId="33"/>
    <tableColumn id="10" xr3:uid="{00000000-0010-0000-0000-00000A000000}" name="State" dataDxfId="32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VisitorsNewCheckIns" displayName="VisitorsNewCheckIns" ref="G91:L104" totalsRowShown="0" headerRowDxfId="31" dataDxfId="30" tableBorderDxfId="29">
  <tableColumns count="6">
    <tableColumn id="1" xr3:uid="{00000000-0010-0000-0100-000001000000}" name="Call" dataDxfId="28"/>
    <tableColumn id="6" xr3:uid="{00000000-0010-0000-0100-000006000000}" name=" " dataDxfId="27"/>
    <tableColumn id="2" xr3:uid="{00000000-0010-0000-0100-000002000000}" name="Name" dataDxfId="26"/>
    <tableColumn id="3" xr3:uid="{00000000-0010-0000-0100-000003000000}" name="CITY" dataDxfId="25"/>
    <tableColumn id="7" xr3:uid="{00000000-0010-0000-0100-000007000000}" name="STATE" dataDxfId="24"/>
    <tableColumn id="8" xr3:uid="{00000000-0010-0000-0100-000008000000}" name="Column1" dataDxfId="23" dataCellStyle="Normal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arryOverExcuses" displayName="CarryOverExcuses" ref="G119:L128" totalsRowShown="0" headerRowDxfId="22" dataDxfId="21" tableBorderDxfId="20">
  <tableColumns count="6">
    <tableColumn id="1" xr3:uid="{00000000-0010-0000-0200-000001000000}" name="Call" dataDxfId="19"/>
    <tableColumn id="2" xr3:uid="{00000000-0010-0000-0200-000002000000}" name="Column2" dataDxfId="18"/>
    <tableColumn id="3" xr3:uid="{00000000-0010-0000-0200-000003000000}" name="Dates Excused" dataDxfId="17"/>
    <tableColumn id="4" xr3:uid="{00000000-0010-0000-0200-000004000000}" name="roster " dataDxfId="16"/>
    <tableColumn id="5" xr3:uid="{00000000-0010-0000-0200-000005000000}" name="Column1" dataDxfId="15"/>
    <tableColumn id="6" xr3:uid="{00000000-0010-0000-0200-000006000000}" name="Column6" dataDxfId="14" dataCellStyle="Normal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VisitorsNewCheckIns2" displayName="VisitorsNewCheckIns2" ref="G106:L117" totalsRowShown="0" headerRowDxfId="13" dataDxfId="12" tableBorderDxfId="11">
  <tableColumns count="6">
    <tableColumn id="1" xr3:uid="{00000000-0010-0000-0300-000001000000}" name="Call" dataDxfId="10"/>
    <tableColumn id="6" xr3:uid="{00000000-0010-0000-0300-000006000000}" name=" " dataDxfId="9"/>
    <tableColumn id="2" xr3:uid="{00000000-0010-0000-0300-000002000000}" name="Name" dataDxfId="8"/>
    <tableColumn id="3" xr3:uid="{00000000-0010-0000-0300-000003000000}" name="CITY" dataDxfId="7"/>
    <tableColumn id="7" xr3:uid="{00000000-0010-0000-0300-000007000000}" name="STATE" dataDxfId="6"/>
    <tableColumn id="8" xr3:uid="{00000000-0010-0000-0300-000008000000}" name="DATE" dataDxfId="5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8"/>
  <sheetViews>
    <sheetView tabSelected="1" topLeftCell="B1" zoomScaleNormal="100" workbookViewId="0">
      <selection activeCell="I20" sqref="I20"/>
    </sheetView>
  </sheetViews>
  <sheetFormatPr defaultRowHeight="15" x14ac:dyDescent="0.25"/>
  <cols>
    <col min="1" max="1" width="8.7109375" hidden="1" customWidth="1"/>
    <col min="2" max="2" width="5.42578125" customWidth="1"/>
    <col min="3" max="3" width="6.140625" customWidth="1"/>
    <col min="4" max="4" width="12.42578125" customWidth="1"/>
    <col min="5" max="6" width="6.85546875" customWidth="1"/>
    <col min="7" max="7" width="12.5703125" customWidth="1"/>
    <col min="8" max="8" width="8.7109375" customWidth="1"/>
    <col min="9" max="9" width="13.85546875" customWidth="1"/>
    <col min="10" max="10" width="21.85546875" customWidth="1"/>
    <col min="11" max="11" width="8.5703125" customWidth="1"/>
    <col min="12" max="12" width="13.28515625" hidden="1" customWidth="1"/>
    <col min="13" max="13" width="0.140625" customWidth="1"/>
    <col min="14" max="14" width="10.85546875" hidden="1" customWidth="1"/>
    <col min="15" max="15" width="4.42578125" hidden="1" customWidth="1"/>
    <col min="16" max="16" width="12.7109375" hidden="1" customWidth="1"/>
  </cols>
  <sheetData>
    <row r="1" spans="1:16" ht="24" customHeight="1" x14ac:dyDescent="0.25"/>
    <row r="2" spans="1:16" ht="17.100000000000001" customHeight="1" x14ac:dyDescent="0.25">
      <c r="B2" s="60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17.100000000000001" customHeight="1" x14ac:dyDescent="0.25">
      <c r="B3" s="61" t="s">
        <v>328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17.100000000000001" customHeight="1" x14ac:dyDescent="0.25">
      <c r="B4" s="62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17.100000000000001" customHeight="1" x14ac:dyDescent="0.25">
      <c r="B5" s="62" t="s">
        <v>329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17.100000000000001" customHeight="1" thickBot="1" x14ac:dyDescent="0.3">
      <c r="B6" s="10"/>
      <c r="C6" s="10"/>
      <c r="D6" s="11" t="s">
        <v>2</v>
      </c>
      <c r="E6" s="63">
        <v>46277</v>
      </c>
      <c r="F6" s="64"/>
      <c r="G6" s="64"/>
      <c r="H6" s="64"/>
      <c r="I6" s="11" t="s">
        <v>3</v>
      </c>
      <c r="J6" s="65" t="s">
        <v>93</v>
      </c>
      <c r="K6" s="64"/>
      <c r="L6" s="66"/>
      <c r="M6" s="64"/>
      <c r="N6" s="64"/>
      <c r="O6" s="64"/>
      <c r="P6" s="64"/>
    </row>
    <row r="7" spans="1:16" ht="17.100000000000001" customHeight="1" x14ac:dyDescent="0.25">
      <c r="B7" s="56" t="s">
        <v>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6" ht="17.100000000000001" customHeight="1" x14ac:dyDescent="0.25">
      <c r="A8" s="1"/>
      <c r="B8" s="32" t="s">
        <v>5</v>
      </c>
      <c r="C8" s="33" t="s">
        <v>6</v>
      </c>
      <c r="D8" s="33" t="s">
        <v>7</v>
      </c>
      <c r="E8" s="33" t="s">
        <v>8</v>
      </c>
      <c r="F8" s="33" t="s">
        <v>9</v>
      </c>
      <c r="G8" s="33" t="s">
        <v>10</v>
      </c>
      <c r="H8" s="33" t="s">
        <v>11</v>
      </c>
      <c r="I8" s="33" t="s">
        <v>12</v>
      </c>
      <c r="J8" s="33" t="s">
        <v>13</v>
      </c>
      <c r="K8" s="34" t="s">
        <v>14</v>
      </c>
      <c r="L8" s="13"/>
      <c r="M8" s="12"/>
      <c r="N8" s="12"/>
      <c r="O8" s="12"/>
      <c r="P8" s="12"/>
    </row>
    <row r="9" spans="1:16" ht="17.100000000000001" customHeight="1" x14ac:dyDescent="0.25">
      <c r="B9" s="35">
        <f t="array" ref="B9">IF(NetRoster[[#This Row],[Call]]="","",ROW()-ROW(NetRoster[#Headers]))</f>
        <v>1</v>
      </c>
      <c r="C9" s="46" t="b">
        <v>0</v>
      </c>
      <c r="D9" s="52"/>
      <c r="E9" s="46" t="b">
        <v>0</v>
      </c>
      <c r="F9" s="46" t="b">
        <v>0</v>
      </c>
      <c r="G9" s="36" t="s">
        <v>16</v>
      </c>
      <c r="H9" s="36" t="s">
        <v>17</v>
      </c>
      <c r="I9" s="37" t="s">
        <v>18</v>
      </c>
      <c r="J9" s="38" t="s">
        <v>19</v>
      </c>
      <c r="K9" s="39" t="s">
        <v>20</v>
      </c>
      <c r="L9" s="6"/>
      <c r="M9" s="7"/>
      <c r="N9" s="7"/>
      <c r="O9" s="7"/>
      <c r="P9" s="7"/>
    </row>
    <row r="10" spans="1:16" ht="17.100000000000001" customHeight="1" x14ac:dyDescent="0.25">
      <c r="B10" s="35">
        <f t="array" ref="B10">IF(NetRoster[[#This Row],[Call]]="","",ROW()-ROW(NetRoster[#Headers]))</f>
        <v>2</v>
      </c>
      <c r="C10" s="46" t="b">
        <v>0</v>
      </c>
      <c r="D10" s="48"/>
      <c r="E10" s="46" t="b">
        <v>0</v>
      </c>
      <c r="F10" s="46" t="b">
        <v>0</v>
      </c>
      <c r="G10" s="36" t="s">
        <v>23</v>
      </c>
      <c r="H10" s="36" t="s">
        <v>24</v>
      </c>
      <c r="I10" s="37" t="s">
        <v>25</v>
      </c>
      <c r="J10" s="38" t="s">
        <v>26</v>
      </c>
      <c r="K10" s="39" t="s">
        <v>20</v>
      </c>
      <c r="L10" s="6"/>
      <c r="M10" s="7"/>
      <c r="N10" s="7"/>
      <c r="O10" s="6"/>
      <c r="P10" s="6"/>
    </row>
    <row r="11" spans="1:16" ht="17.100000000000001" customHeight="1" x14ac:dyDescent="0.25">
      <c r="B11" s="35">
        <f t="array" ref="B11">IF(NetRoster[[#This Row],[Call]]="","",ROW()-ROW(NetRoster[#Headers]))</f>
        <v>3</v>
      </c>
      <c r="C11" s="46" t="b">
        <v>0</v>
      </c>
      <c r="D11" s="48"/>
      <c r="E11" s="46" t="b">
        <v>0</v>
      </c>
      <c r="F11" s="46" t="b">
        <v>0</v>
      </c>
      <c r="G11" s="36" t="s">
        <v>28</v>
      </c>
      <c r="H11" s="36" t="s">
        <v>29</v>
      </c>
      <c r="I11" s="37" t="s">
        <v>30</v>
      </c>
      <c r="J11" s="38" t="s">
        <v>31</v>
      </c>
      <c r="K11" s="39" t="s">
        <v>32</v>
      </c>
      <c r="L11" s="6"/>
      <c r="M11" s="7"/>
      <c r="N11" s="7"/>
      <c r="O11" s="6"/>
      <c r="P11" s="6"/>
    </row>
    <row r="12" spans="1:16" ht="17.100000000000001" customHeight="1" x14ac:dyDescent="0.25">
      <c r="B12" s="35">
        <f t="array" ref="B12">IF(NetRoster[[#This Row],[Call]]="","",ROW()-ROW(NetRoster[#Headers]))</f>
        <v>4</v>
      </c>
      <c r="C12" s="46" t="b">
        <v>0</v>
      </c>
      <c r="D12" s="48" t="s">
        <v>330</v>
      </c>
      <c r="E12" s="46" t="b">
        <v>0</v>
      </c>
      <c r="F12" s="46" t="b">
        <v>1</v>
      </c>
      <c r="G12" s="36" t="s">
        <v>34</v>
      </c>
      <c r="H12" s="36" t="s">
        <v>35</v>
      </c>
      <c r="I12" s="37" t="s">
        <v>36</v>
      </c>
      <c r="J12" s="38" t="s">
        <v>37</v>
      </c>
      <c r="K12" s="39" t="s">
        <v>38</v>
      </c>
      <c r="L12" s="6"/>
      <c r="M12" s="7"/>
      <c r="N12" s="7"/>
      <c r="O12" s="6"/>
      <c r="P12" s="6"/>
    </row>
    <row r="13" spans="1:16" ht="17.100000000000001" customHeight="1" x14ac:dyDescent="0.25">
      <c r="B13" s="35">
        <f t="array" ref="B13">IF(NetRoster[[#This Row],[Call]]="","",ROW()-ROW(NetRoster[#Headers]))</f>
        <v>5</v>
      </c>
      <c r="C13" s="46" t="b">
        <v>0</v>
      </c>
      <c r="D13" s="48"/>
      <c r="E13" s="46" t="b">
        <v>0</v>
      </c>
      <c r="F13" s="46" t="b">
        <v>0</v>
      </c>
      <c r="G13" s="36" t="s">
        <v>40</v>
      </c>
      <c r="H13" s="36" t="s">
        <v>41</v>
      </c>
      <c r="I13" s="37" t="s">
        <v>42</v>
      </c>
      <c r="J13" s="38" t="s">
        <v>43</v>
      </c>
      <c r="K13" s="39" t="s">
        <v>20</v>
      </c>
      <c r="L13" s="6"/>
      <c r="M13" s="7"/>
      <c r="N13" s="7"/>
      <c r="O13" s="6"/>
      <c r="P13" s="6"/>
    </row>
    <row r="14" spans="1:16" ht="17.100000000000001" customHeight="1" x14ac:dyDescent="0.25">
      <c r="B14" s="35">
        <f t="array" ref="B14">IF(NetRoster[[#This Row],[Call]]="","",ROW()-ROW(NetRoster[#Headers]))</f>
        <v>6</v>
      </c>
      <c r="C14" s="46" t="b">
        <v>0</v>
      </c>
      <c r="D14" s="48"/>
      <c r="E14" s="46" t="b">
        <v>0</v>
      </c>
      <c r="F14" s="46" t="b">
        <v>1</v>
      </c>
      <c r="G14" s="36" t="s">
        <v>45</v>
      </c>
      <c r="H14" s="36" t="s">
        <v>46</v>
      </c>
      <c r="I14" s="37" t="s">
        <v>47</v>
      </c>
      <c r="J14" s="38" t="s">
        <v>48</v>
      </c>
      <c r="K14" s="39" t="s">
        <v>49</v>
      </c>
      <c r="L14" s="6"/>
      <c r="M14" s="7"/>
      <c r="N14" s="7"/>
      <c r="O14" s="6"/>
      <c r="P14" s="6"/>
    </row>
    <row r="15" spans="1:16" ht="17.100000000000001" customHeight="1" x14ac:dyDescent="0.25">
      <c r="B15" s="35">
        <f t="array" ref="B15">IF(NetRoster[[#This Row],[Call]]="","",ROW()-ROW(NetRoster[#Headers]))</f>
        <v>7</v>
      </c>
      <c r="C15" s="46" t="b">
        <v>0</v>
      </c>
      <c r="D15" s="48"/>
      <c r="E15" s="46" t="b">
        <v>0</v>
      </c>
      <c r="F15" s="46" t="b">
        <v>0</v>
      </c>
      <c r="G15" s="36" t="s">
        <v>50</v>
      </c>
      <c r="H15" s="36" t="s">
        <v>51</v>
      </c>
      <c r="I15" s="37" t="s">
        <v>52</v>
      </c>
      <c r="J15" s="38" t="s">
        <v>53</v>
      </c>
      <c r="K15" s="39" t="s">
        <v>20</v>
      </c>
      <c r="L15" s="6"/>
      <c r="M15" s="7"/>
      <c r="N15" s="7"/>
      <c r="O15" s="6"/>
      <c r="P15" s="6"/>
    </row>
    <row r="16" spans="1:16" ht="17.100000000000001" customHeight="1" x14ac:dyDescent="0.25">
      <c r="B16" s="35">
        <f t="array" ref="B16">IF(NetRoster[[#This Row],[Call]]="","",ROW()-ROW(NetRoster[#Headers]))</f>
        <v>8</v>
      </c>
      <c r="C16" s="46" t="b">
        <v>0</v>
      </c>
      <c r="D16" s="48"/>
      <c r="E16" s="46" t="b">
        <v>0</v>
      </c>
      <c r="F16" s="46" t="b">
        <v>0</v>
      </c>
      <c r="G16" s="36" t="s">
        <v>54</v>
      </c>
      <c r="H16" s="36" t="s">
        <v>55</v>
      </c>
      <c r="I16" s="37" t="s">
        <v>56</v>
      </c>
      <c r="J16" s="38" t="s">
        <v>57</v>
      </c>
      <c r="K16" s="39" t="s">
        <v>38</v>
      </c>
      <c r="L16" s="6"/>
      <c r="M16" s="7"/>
      <c r="N16" s="7"/>
      <c r="O16" s="6"/>
      <c r="P16" s="6"/>
    </row>
    <row r="17" spans="2:16" ht="17.100000000000001" customHeight="1" x14ac:dyDescent="0.25">
      <c r="B17" s="35">
        <f t="array" ref="B17">IF(NetRoster[[#This Row],[Call]]="","",ROW()-ROW(NetRoster[#Headers]))</f>
        <v>9</v>
      </c>
      <c r="C17" s="46" t="b">
        <v>0</v>
      </c>
      <c r="D17" s="48"/>
      <c r="E17" s="46" t="b">
        <v>0</v>
      </c>
      <c r="F17" s="46" t="b">
        <v>0</v>
      </c>
      <c r="G17" s="36" t="s">
        <v>58</v>
      </c>
      <c r="H17" s="36" t="s">
        <v>59</v>
      </c>
      <c r="I17" s="37" t="s">
        <v>60</v>
      </c>
      <c r="J17" s="38" t="s">
        <v>61</v>
      </c>
      <c r="K17" s="39" t="s">
        <v>20</v>
      </c>
      <c r="L17" s="6"/>
      <c r="M17" s="6"/>
      <c r="N17" s="6"/>
      <c r="O17" s="6"/>
      <c r="P17" s="6"/>
    </row>
    <row r="18" spans="2:16" ht="17.100000000000001" customHeight="1" x14ac:dyDescent="0.25">
      <c r="B18" s="35">
        <f t="array" ref="B18">IF(NetRoster[[#This Row],[Call]]="","",ROW()-ROW(NetRoster[#Headers]))</f>
        <v>10</v>
      </c>
      <c r="C18" s="46" t="b">
        <v>0</v>
      </c>
      <c r="D18" s="48"/>
      <c r="E18" s="46" t="b">
        <v>0</v>
      </c>
      <c r="F18" s="46" t="b">
        <v>0</v>
      </c>
      <c r="G18" s="36" t="s">
        <v>62</v>
      </c>
      <c r="H18" s="36" t="s">
        <v>63</v>
      </c>
      <c r="I18" s="37" t="s">
        <v>64</v>
      </c>
      <c r="J18" s="38" t="s">
        <v>65</v>
      </c>
      <c r="K18" s="39" t="s">
        <v>66</v>
      </c>
      <c r="L18" s="6"/>
      <c r="M18" s="7"/>
      <c r="N18" s="6"/>
      <c r="O18" s="7"/>
      <c r="P18" s="7"/>
    </row>
    <row r="19" spans="2:16" ht="17.100000000000001" customHeight="1" x14ac:dyDescent="0.25">
      <c r="B19" s="76">
        <v>11</v>
      </c>
      <c r="C19" s="77" t="b">
        <v>0</v>
      </c>
      <c r="D19" s="78"/>
      <c r="E19" s="77" t="b">
        <v>0</v>
      </c>
      <c r="F19" s="77" t="b">
        <v>0</v>
      </c>
      <c r="G19" s="79" t="s">
        <v>333</v>
      </c>
      <c r="H19" s="79" t="s">
        <v>351</v>
      </c>
      <c r="I19" s="80" t="s">
        <v>334</v>
      </c>
      <c r="J19" s="81" t="s">
        <v>138</v>
      </c>
      <c r="K19" s="82" t="s">
        <v>20</v>
      </c>
      <c r="L19" s="6"/>
      <c r="M19" s="7"/>
      <c r="N19" s="6"/>
      <c r="O19" s="7"/>
      <c r="P19" s="7"/>
    </row>
    <row r="20" spans="2:16" ht="17.100000000000001" customHeight="1" x14ac:dyDescent="0.25">
      <c r="B20" s="35">
        <f t="array" ref="B20">IF(NetRoster[[#This Row],[Call]]="","",ROW()-ROW(NetRoster[#Headers]))</f>
        <v>12</v>
      </c>
      <c r="C20" s="46" t="b">
        <v>0</v>
      </c>
      <c r="D20" s="48"/>
      <c r="E20" s="46" t="b">
        <v>0</v>
      </c>
      <c r="F20" s="46" t="b">
        <v>0</v>
      </c>
      <c r="G20" s="36" t="s">
        <v>67</v>
      </c>
      <c r="H20" s="36" t="s">
        <v>68</v>
      </c>
      <c r="I20" s="37" t="s">
        <v>69</v>
      </c>
      <c r="J20" s="38" t="s">
        <v>70</v>
      </c>
      <c r="K20" s="39" t="s">
        <v>20</v>
      </c>
      <c r="L20" s="6"/>
      <c r="M20" s="6"/>
      <c r="N20" s="6"/>
      <c r="O20" s="6"/>
      <c r="P20" s="6"/>
    </row>
    <row r="21" spans="2:16" ht="17.100000000000001" customHeight="1" x14ac:dyDescent="0.25">
      <c r="B21" s="35">
        <f t="array" ref="B21">IF(NetRoster[[#This Row],[Call]]="","",ROW()-ROW(NetRoster[#Headers]))</f>
        <v>13</v>
      </c>
      <c r="C21" s="46" t="b">
        <v>0</v>
      </c>
      <c r="D21" s="48"/>
      <c r="E21" s="46" t="b">
        <v>0</v>
      </c>
      <c r="F21" s="46" t="b">
        <v>0</v>
      </c>
      <c r="G21" s="36" t="s">
        <v>71</v>
      </c>
      <c r="H21" s="36" t="s">
        <v>72</v>
      </c>
      <c r="I21" s="37" t="s">
        <v>56</v>
      </c>
      <c r="J21" s="38" t="s">
        <v>73</v>
      </c>
      <c r="K21" s="39" t="s">
        <v>74</v>
      </c>
      <c r="L21" s="6"/>
      <c r="M21" s="6"/>
      <c r="N21" s="6"/>
      <c r="O21" s="6"/>
      <c r="P21" s="6"/>
    </row>
    <row r="22" spans="2:16" ht="17.100000000000001" customHeight="1" x14ac:dyDescent="0.25">
      <c r="B22" s="35">
        <f t="array" ref="B22">IF(NetRoster[[#This Row],[Call]]="","",ROW()-ROW(NetRoster[#Headers]))</f>
        <v>14</v>
      </c>
      <c r="C22" s="46" t="b">
        <v>0</v>
      </c>
      <c r="D22" s="48"/>
      <c r="E22" s="46" t="b">
        <v>0</v>
      </c>
      <c r="F22" s="46" t="b">
        <v>0</v>
      </c>
      <c r="G22" s="36" t="s">
        <v>75</v>
      </c>
      <c r="H22" s="36" t="s">
        <v>76</v>
      </c>
      <c r="I22" s="37" t="s">
        <v>77</v>
      </c>
      <c r="J22" s="38" t="s">
        <v>65</v>
      </c>
      <c r="K22" s="39" t="s">
        <v>66</v>
      </c>
      <c r="L22" s="6"/>
      <c r="M22" s="6"/>
      <c r="N22" s="6"/>
      <c r="O22" s="6"/>
      <c r="P22" s="6"/>
    </row>
    <row r="23" spans="2:16" ht="17.100000000000001" customHeight="1" x14ac:dyDescent="0.25">
      <c r="B23" s="35">
        <f t="array" ref="B23">IF(NetRoster[[#This Row],[Call]]="","",ROW()-ROW(NetRoster[#Headers]))</f>
        <v>15</v>
      </c>
      <c r="C23" s="46" t="b">
        <v>0</v>
      </c>
      <c r="D23" s="48"/>
      <c r="E23" s="46" t="b">
        <v>0</v>
      </c>
      <c r="F23" s="46" t="b">
        <v>0</v>
      </c>
      <c r="G23" s="36" t="s">
        <v>78</v>
      </c>
      <c r="H23" s="36" t="s">
        <v>79</v>
      </c>
      <c r="I23" s="37" t="s">
        <v>80</v>
      </c>
      <c r="J23" s="38" t="s">
        <v>81</v>
      </c>
      <c r="K23" s="39" t="s">
        <v>74</v>
      </c>
      <c r="L23" s="6"/>
      <c r="M23" s="6"/>
      <c r="N23" s="6"/>
      <c r="O23" s="6"/>
      <c r="P23" s="6"/>
    </row>
    <row r="24" spans="2:16" ht="17.100000000000001" customHeight="1" x14ac:dyDescent="0.25">
      <c r="B24" s="35">
        <f t="array" ref="B24">IF(NetRoster[[#This Row],[Call]]="","",ROW()-ROW(NetRoster[#Headers]))</f>
        <v>16</v>
      </c>
      <c r="C24" s="46" t="b">
        <v>0</v>
      </c>
      <c r="D24" s="48" t="s">
        <v>330</v>
      </c>
      <c r="E24" s="46" t="b">
        <v>0</v>
      </c>
      <c r="F24" s="46" t="b">
        <v>1</v>
      </c>
      <c r="G24" s="36" t="s">
        <v>82</v>
      </c>
      <c r="H24" s="36" t="s">
        <v>83</v>
      </c>
      <c r="I24" s="37" t="s">
        <v>84</v>
      </c>
      <c r="J24" s="38" t="s">
        <v>85</v>
      </c>
      <c r="K24" s="39" t="s">
        <v>74</v>
      </c>
      <c r="L24" s="6"/>
      <c r="M24" s="6"/>
      <c r="N24" s="6"/>
      <c r="O24" s="6"/>
      <c r="P24" s="6"/>
    </row>
    <row r="25" spans="2:16" ht="17.100000000000001" customHeight="1" x14ac:dyDescent="0.25">
      <c r="B25" s="35">
        <f t="array" ref="B25">IF(NetRoster[[#This Row],[Call]]="","",ROW()-ROW(NetRoster[#Headers]))</f>
        <v>17</v>
      </c>
      <c r="C25" s="46" t="b">
        <v>0</v>
      </c>
      <c r="D25" s="48"/>
      <c r="E25" s="46" t="b">
        <v>0</v>
      </c>
      <c r="F25" s="46" t="b">
        <v>0</v>
      </c>
      <c r="G25" s="36" t="s">
        <v>86</v>
      </c>
      <c r="H25" s="36" t="s">
        <v>87</v>
      </c>
      <c r="I25" s="37" t="s">
        <v>18</v>
      </c>
      <c r="J25" s="38" t="s">
        <v>88</v>
      </c>
      <c r="K25" s="39" t="s">
        <v>74</v>
      </c>
      <c r="L25" s="6"/>
      <c r="M25" s="6"/>
      <c r="N25" s="6"/>
      <c r="O25" s="6"/>
      <c r="P25" s="6"/>
    </row>
    <row r="26" spans="2:16" ht="17.100000000000001" customHeight="1" x14ac:dyDescent="0.25">
      <c r="B26" s="35">
        <f t="array" ref="B26">IF(NetRoster[[#This Row],[Call]]="","",ROW()-ROW(NetRoster[#Headers]))</f>
        <v>18</v>
      </c>
      <c r="C26" s="46" t="b">
        <v>0</v>
      </c>
      <c r="D26" s="48"/>
      <c r="E26" s="46" t="b">
        <v>0</v>
      </c>
      <c r="F26" s="46" t="b">
        <v>0</v>
      </c>
      <c r="G26" s="36" t="s">
        <v>89</v>
      </c>
      <c r="H26" s="36" t="s">
        <v>90</v>
      </c>
      <c r="I26" s="37" t="s">
        <v>91</v>
      </c>
      <c r="J26" s="38" t="s">
        <v>92</v>
      </c>
      <c r="K26" s="39" t="s">
        <v>74</v>
      </c>
      <c r="L26" s="6"/>
      <c r="M26" s="6"/>
      <c r="N26" s="6"/>
      <c r="O26" s="6"/>
      <c r="P26" s="6"/>
    </row>
    <row r="27" spans="2:16" ht="17.100000000000001" customHeight="1" x14ac:dyDescent="0.25">
      <c r="B27" s="35">
        <f t="array" ref="B27">IF(NetRoster[[#This Row],[Call]]="","",ROW()-ROW(NetRoster[#Headers]))</f>
        <v>19</v>
      </c>
      <c r="C27" s="46" t="b">
        <v>0</v>
      </c>
      <c r="D27" s="48"/>
      <c r="E27" s="46" t="b">
        <v>0</v>
      </c>
      <c r="F27" s="46" t="b">
        <v>0</v>
      </c>
      <c r="G27" s="36" t="s">
        <v>93</v>
      </c>
      <c r="H27" s="36" t="s">
        <v>94</v>
      </c>
      <c r="I27" s="37" t="s">
        <v>95</v>
      </c>
      <c r="J27" s="38" t="s">
        <v>96</v>
      </c>
      <c r="K27" s="39" t="s">
        <v>74</v>
      </c>
      <c r="L27" s="6"/>
      <c r="M27" s="6"/>
      <c r="N27" s="6"/>
      <c r="O27" s="6"/>
      <c r="P27" s="6"/>
    </row>
    <row r="28" spans="2:16" ht="17.100000000000001" customHeight="1" x14ac:dyDescent="0.25">
      <c r="B28" s="35">
        <f t="array" ref="B28">IF(NetRoster[[#This Row],[Call]]="","",ROW()-ROW(NetRoster[#Headers]))</f>
        <v>20</v>
      </c>
      <c r="C28" s="46" t="b">
        <v>0</v>
      </c>
      <c r="D28" s="48"/>
      <c r="E28" s="46" t="b">
        <v>0</v>
      </c>
      <c r="F28" s="46" t="b">
        <v>0</v>
      </c>
      <c r="G28" s="36" t="s">
        <v>97</v>
      </c>
      <c r="H28" s="36" t="s">
        <v>98</v>
      </c>
      <c r="I28" s="37" t="s">
        <v>99</v>
      </c>
      <c r="J28" s="38" t="s">
        <v>100</v>
      </c>
      <c r="K28" s="39" t="s">
        <v>101</v>
      </c>
      <c r="L28" s="6"/>
      <c r="M28" s="6"/>
      <c r="N28" s="6"/>
      <c r="O28" s="6"/>
      <c r="P28" s="6"/>
    </row>
    <row r="29" spans="2:16" ht="17.100000000000001" customHeight="1" x14ac:dyDescent="0.25">
      <c r="B29" s="35">
        <f t="array" ref="B29">IF(NetRoster[[#This Row],[Call]]="","",ROW()-ROW(NetRoster[#Headers]))</f>
        <v>21</v>
      </c>
      <c r="C29" s="46" t="b">
        <v>0</v>
      </c>
      <c r="D29" s="48"/>
      <c r="E29" s="46" t="b">
        <v>0</v>
      </c>
      <c r="F29" s="46" t="b">
        <v>0</v>
      </c>
      <c r="G29" s="36" t="s">
        <v>102</v>
      </c>
      <c r="H29" s="36" t="s">
        <v>103</v>
      </c>
      <c r="I29" s="37" t="s">
        <v>104</v>
      </c>
      <c r="J29" s="38" t="s">
        <v>105</v>
      </c>
      <c r="K29" s="39" t="s">
        <v>38</v>
      </c>
      <c r="L29" s="6"/>
      <c r="M29" s="6"/>
      <c r="N29" s="6"/>
      <c r="O29" s="6"/>
      <c r="P29" s="6"/>
    </row>
    <row r="30" spans="2:16" ht="17.100000000000001" customHeight="1" x14ac:dyDescent="0.25">
      <c r="B30" s="35">
        <f t="array" ref="B30">IF(NetRoster[[#This Row],[Call]]="","",ROW()-ROW(NetRoster[#Headers]))</f>
        <v>22</v>
      </c>
      <c r="C30" s="46" t="b">
        <v>0</v>
      </c>
      <c r="D30" s="48"/>
      <c r="E30" s="46" t="b">
        <v>0</v>
      </c>
      <c r="F30" s="46" t="b">
        <v>0</v>
      </c>
      <c r="G30" s="36" t="s">
        <v>106</v>
      </c>
      <c r="H30" s="36" t="s">
        <v>107</v>
      </c>
      <c r="I30" s="37" t="s">
        <v>42</v>
      </c>
      <c r="J30" s="38" t="s">
        <v>108</v>
      </c>
      <c r="K30" s="39" t="s">
        <v>66</v>
      </c>
      <c r="L30" s="6"/>
      <c r="M30" s="6"/>
      <c r="N30" s="6"/>
      <c r="O30" s="6"/>
      <c r="P30" s="6"/>
    </row>
    <row r="31" spans="2:16" ht="17.100000000000001" customHeight="1" x14ac:dyDescent="0.25">
      <c r="B31" s="35">
        <f t="array" ref="B31">IF(NetRoster[[#This Row],[Call]]="","",ROW()-ROW(NetRoster[#Headers]))</f>
        <v>23</v>
      </c>
      <c r="C31" s="46" t="b">
        <v>0</v>
      </c>
      <c r="D31" s="48"/>
      <c r="E31" s="46" t="b">
        <v>0</v>
      </c>
      <c r="F31" s="46" t="b">
        <v>0</v>
      </c>
      <c r="G31" s="36" t="s">
        <v>109</v>
      </c>
      <c r="H31" s="36" t="s">
        <v>110</v>
      </c>
      <c r="I31" s="37" t="s">
        <v>42</v>
      </c>
      <c r="J31" s="38" t="s">
        <v>111</v>
      </c>
      <c r="K31" s="39" t="s">
        <v>74</v>
      </c>
      <c r="L31" s="6"/>
      <c r="M31" s="6"/>
      <c r="N31" s="6"/>
      <c r="O31" s="6"/>
      <c r="P31" s="6"/>
    </row>
    <row r="32" spans="2:16" ht="17.100000000000001" customHeight="1" x14ac:dyDescent="0.25">
      <c r="B32" s="35">
        <f t="array" ref="B32">IF(NetRoster[[#This Row],[Call]]="","",ROW()-ROW(NetRoster[#Headers]))</f>
        <v>24</v>
      </c>
      <c r="C32" s="46" t="b">
        <v>0</v>
      </c>
      <c r="D32" s="48"/>
      <c r="E32" s="46" t="b">
        <v>0</v>
      </c>
      <c r="F32" s="46" t="b">
        <v>0</v>
      </c>
      <c r="G32" s="36" t="s">
        <v>112</v>
      </c>
      <c r="H32" s="36" t="s">
        <v>113</v>
      </c>
      <c r="I32" s="37" t="s">
        <v>114</v>
      </c>
      <c r="J32" s="38" t="s">
        <v>115</v>
      </c>
      <c r="K32" s="39" t="s">
        <v>74</v>
      </c>
      <c r="L32" s="6"/>
      <c r="M32" s="6"/>
      <c r="N32" s="6"/>
      <c r="O32" s="6"/>
      <c r="P32" s="6"/>
    </row>
    <row r="33" spans="2:16" ht="17.100000000000001" customHeight="1" x14ac:dyDescent="0.25">
      <c r="B33" s="35">
        <f t="array" ref="B33">IF(NetRoster[[#This Row],[Call]]="","",ROW()-ROW(NetRoster[#Headers]))</f>
        <v>25</v>
      </c>
      <c r="C33" s="46" t="b">
        <v>0</v>
      </c>
      <c r="D33" s="48"/>
      <c r="E33" s="46" t="b">
        <v>0</v>
      </c>
      <c r="F33" s="46" t="b">
        <v>0</v>
      </c>
      <c r="G33" s="36" t="s">
        <v>116</v>
      </c>
      <c r="H33" s="36" t="s">
        <v>117</v>
      </c>
      <c r="I33" s="37" t="s">
        <v>118</v>
      </c>
      <c r="J33" s="38" t="s">
        <v>119</v>
      </c>
      <c r="K33" s="39" t="s">
        <v>20</v>
      </c>
      <c r="L33" s="6"/>
      <c r="M33" s="6"/>
      <c r="N33" s="6"/>
      <c r="O33" s="6"/>
      <c r="P33" s="6"/>
    </row>
    <row r="34" spans="2:16" ht="17.100000000000001" customHeight="1" x14ac:dyDescent="0.25">
      <c r="B34" s="35">
        <f t="array" ref="B34">IF(NetRoster[[#This Row],[Call]]="","",ROW()-ROW(NetRoster[#Headers]))</f>
        <v>26</v>
      </c>
      <c r="C34" s="46" t="b">
        <v>0</v>
      </c>
      <c r="D34" s="48"/>
      <c r="E34" s="46" t="b">
        <v>0</v>
      </c>
      <c r="F34" s="46" t="b">
        <v>0</v>
      </c>
      <c r="G34" s="36" t="s">
        <v>120</v>
      </c>
      <c r="H34" s="36" t="s">
        <v>121</v>
      </c>
      <c r="I34" s="37" t="s">
        <v>122</v>
      </c>
      <c r="J34" s="38" t="s">
        <v>119</v>
      </c>
      <c r="K34" s="39" t="s">
        <v>20</v>
      </c>
      <c r="L34" s="6"/>
      <c r="M34" s="6"/>
      <c r="N34" s="6"/>
      <c r="O34" s="6"/>
      <c r="P34" s="6"/>
    </row>
    <row r="35" spans="2:16" ht="17.100000000000001" customHeight="1" x14ac:dyDescent="0.25">
      <c r="B35" s="35">
        <f t="array" ref="B35">IF(NetRoster[[#This Row],[Call]]="","",ROW()-ROW(NetRoster[#Headers]))</f>
        <v>27</v>
      </c>
      <c r="C35" s="46" t="b">
        <v>0</v>
      </c>
      <c r="D35" s="48"/>
      <c r="E35" s="46" t="b">
        <v>0</v>
      </c>
      <c r="F35" s="46" t="b">
        <v>0</v>
      </c>
      <c r="G35" s="36" t="s">
        <v>123</v>
      </c>
      <c r="H35" s="36" t="s">
        <v>124</v>
      </c>
      <c r="I35" s="37" t="s">
        <v>125</v>
      </c>
      <c r="J35" s="38" t="s">
        <v>126</v>
      </c>
      <c r="K35" s="39" t="s">
        <v>20</v>
      </c>
      <c r="L35" s="6"/>
      <c r="M35" s="6"/>
      <c r="N35" s="6"/>
      <c r="O35" s="6"/>
      <c r="P35" s="6"/>
    </row>
    <row r="36" spans="2:16" ht="17.100000000000001" customHeight="1" x14ac:dyDescent="0.25">
      <c r="B36" s="35">
        <f t="array" ref="B36">IF(NetRoster[[#This Row],[Call]]="","",ROW()-ROW(NetRoster[#Headers]))</f>
        <v>28</v>
      </c>
      <c r="C36" s="46" t="b">
        <v>0</v>
      </c>
      <c r="D36" s="48"/>
      <c r="E36" s="46" t="b">
        <v>0</v>
      </c>
      <c r="F36" s="46" t="b">
        <v>0</v>
      </c>
      <c r="G36" s="36" t="s">
        <v>127</v>
      </c>
      <c r="H36" s="36" t="s">
        <v>128</v>
      </c>
      <c r="I36" s="37" t="s">
        <v>129</v>
      </c>
      <c r="J36" s="38" t="s">
        <v>130</v>
      </c>
      <c r="K36" s="39" t="s">
        <v>66</v>
      </c>
      <c r="L36" s="6"/>
      <c r="M36" s="6"/>
      <c r="N36" s="6"/>
      <c r="O36" s="6"/>
      <c r="P36" s="6"/>
    </row>
    <row r="37" spans="2:16" ht="17.100000000000001" customHeight="1" x14ac:dyDescent="0.25">
      <c r="B37" s="35">
        <f t="array" ref="B37">IF(NetRoster[[#This Row],[Call]]="","",ROW()-ROW(NetRoster[#Headers]))</f>
        <v>29</v>
      </c>
      <c r="C37" s="46" t="b">
        <v>0</v>
      </c>
      <c r="D37" s="48"/>
      <c r="E37" s="46" t="b">
        <v>0</v>
      </c>
      <c r="F37" s="46" t="b">
        <v>0</v>
      </c>
      <c r="G37" s="36" t="s">
        <v>131</v>
      </c>
      <c r="H37" s="36" t="s">
        <v>132</v>
      </c>
      <c r="I37" s="37" t="s">
        <v>133</v>
      </c>
      <c r="J37" s="38" t="s">
        <v>134</v>
      </c>
      <c r="K37" s="39" t="s">
        <v>20</v>
      </c>
      <c r="L37" s="6"/>
      <c r="M37" s="6"/>
      <c r="N37" s="6"/>
      <c r="O37" s="6"/>
      <c r="P37" s="6"/>
    </row>
    <row r="38" spans="2:16" ht="17.100000000000001" customHeight="1" x14ac:dyDescent="0.25">
      <c r="B38" s="35">
        <f t="array" ref="B38">IF(NetRoster[[#This Row],[Call]]="","",ROW()-ROW(NetRoster[#Headers]))</f>
        <v>30</v>
      </c>
      <c r="C38" s="46" t="b">
        <v>0</v>
      </c>
      <c r="D38" s="48"/>
      <c r="E38" s="46" t="b">
        <v>0</v>
      </c>
      <c r="F38" s="46" t="b">
        <v>0</v>
      </c>
      <c r="G38" s="36" t="s">
        <v>135</v>
      </c>
      <c r="H38" s="36" t="s">
        <v>136</v>
      </c>
      <c r="I38" s="37" t="s">
        <v>137</v>
      </c>
      <c r="J38" s="38" t="s">
        <v>138</v>
      </c>
      <c r="K38" s="39" t="s">
        <v>20</v>
      </c>
      <c r="L38" s="6"/>
      <c r="M38" s="6"/>
      <c r="N38" s="6"/>
      <c r="O38" s="6"/>
      <c r="P38" s="6"/>
    </row>
    <row r="39" spans="2:16" ht="17.100000000000001" customHeight="1" x14ac:dyDescent="0.25">
      <c r="B39" s="35">
        <f t="array" ref="B39">IF(NetRoster[[#This Row],[Call]]="","",ROW()-ROW(NetRoster[#Headers]))</f>
        <v>31</v>
      </c>
      <c r="C39" s="46" t="b">
        <v>0</v>
      </c>
      <c r="D39" s="48"/>
      <c r="E39" s="46" t="b">
        <v>0</v>
      </c>
      <c r="F39" s="46" t="b">
        <v>0</v>
      </c>
      <c r="G39" s="36" t="s">
        <v>139</v>
      </c>
      <c r="H39" s="36" t="s">
        <v>140</v>
      </c>
      <c r="I39" s="37" t="s">
        <v>84</v>
      </c>
      <c r="J39" s="38" t="s">
        <v>141</v>
      </c>
      <c r="K39" s="39" t="s">
        <v>142</v>
      </c>
      <c r="L39" s="6"/>
      <c r="M39" s="6"/>
      <c r="N39" s="6"/>
      <c r="O39" s="6"/>
      <c r="P39" s="6"/>
    </row>
    <row r="40" spans="2:16" ht="17.100000000000001" customHeight="1" x14ac:dyDescent="0.25">
      <c r="B40" s="35">
        <f t="array" ref="B40">IF(NetRoster[[#This Row],[Call]]="","",ROW()-ROW(NetRoster[#Headers]))</f>
        <v>32</v>
      </c>
      <c r="C40" s="46" t="b">
        <v>0</v>
      </c>
      <c r="D40" s="48"/>
      <c r="E40" s="46" t="b">
        <v>0</v>
      </c>
      <c r="F40" s="46" t="b">
        <v>0</v>
      </c>
      <c r="G40" s="36" t="s">
        <v>143</v>
      </c>
      <c r="H40" s="36" t="s">
        <v>144</v>
      </c>
      <c r="I40" s="37" t="s">
        <v>145</v>
      </c>
      <c r="J40" s="38" t="s">
        <v>146</v>
      </c>
      <c r="K40" s="39" t="s">
        <v>20</v>
      </c>
      <c r="L40" s="6"/>
      <c r="M40" s="6"/>
      <c r="N40" s="6"/>
      <c r="O40" s="6"/>
      <c r="P40" s="6"/>
    </row>
    <row r="41" spans="2:16" ht="17.100000000000001" customHeight="1" x14ac:dyDescent="0.25">
      <c r="B41" s="35">
        <f t="array" ref="B41">IF(NetRoster[[#This Row],[Call]]="","",ROW()-ROW(NetRoster[#Headers]))</f>
        <v>33</v>
      </c>
      <c r="C41" s="46" t="b">
        <v>0</v>
      </c>
      <c r="D41" s="48"/>
      <c r="E41" s="46" t="b">
        <v>0</v>
      </c>
      <c r="F41" s="46" t="b">
        <v>0</v>
      </c>
      <c r="G41" s="36" t="s">
        <v>147</v>
      </c>
      <c r="H41" s="36" t="s">
        <v>148</v>
      </c>
      <c r="I41" s="37" t="s">
        <v>149</v>
      </c>
      <c r="J41" s="38" t="s">
        <v>138</v>
      </c>
      <c r="K41" s="39" t="s">
        <v>20</v>
      </c>
      <c r="L41" s="6"/>
      <c r="M41" s="6"/>
      <c r="N41" s="6"/>
      <c r="O41" s="6"/>
      <c r="P41" s="6"/>
    </row>
    <row r="42" spans="2:16" ht="17.100000000000001" customHeight="1" x14ac:dyDescent="0.25">
      <c r="B42" s="35">
        <f t="array" ref="B42">IF(NetRoster[[#This Row],[Call]]="","",ROW()-ROW(NetRoster[#Headers]))</f>
        <v>34</v>
      </c>
      <c r="C42" s="46" t="b">
        <v>0</v>
      </c>
      <c r="D42" s="48"/>
      <c r="E42" s="46" t="b">
        <v>0</v>
      </c>
      <c r="F42" s="46" t="b">
        <v>0</v>
      </c>
      <c r="G42" s="36" t="s">
        <v>150</v>
      </c>
      <c r="H42" s="36" t="s">
        <v>151</v>
      </c>
      <c r="I42" s="37" t="s">
        <v>152</v>
      </c>
      <c r="J42" s="38" t="s">
        <v>153</v>
      </c>
      <c r="K42" s="39" t="s">
        <v>38</v>
      </c>
      <c r="L42" s="6"/>
      <c r="M42" s="6"/>
      <c r="N42" s="6"/>
      <c r="O42" s="6"/>
      <c r="P42" s="6"/>
    </row>
    <row r="43" spans="2:16" ht="17.100000000000001" customHeight="1" x14ac:dyDescent="0.25">
      <c r="B43" s="35">
        <f t="array" ref="B43">IF(NetRoster[[#This Row],[Call]]="","",ROW()-ROW(NetRoster[#Headers]))</f>
        <v>35</v>
      </c>
      <c r="C43" s="46" t="b">
        <v>0</v>
      </c>
      <c r="D43" s="48"/>
      <c r="E43" s="46" t="b">
        <v>0</v>
      </c>
      <c r="F43" s="46" t="b">
        <v>0</v>
      </c>
      <c r="G43" s="36" t="s">
        <v>154</v>
      </c>
      <c r="H43" s="36" t="s">
        <v>155</v>
      </c>
      <c r="I43" s="37" t="s">
        <v>125</v>
      </c>
      <c r="J43" s="38" t="s">
        <v>156</v>
      </c>
      <c r="K43" s="39" t="s">
        <v>20</v>
      </c>
      <c r="L43" s="6"/>
      <c r="M43" s="6"/>
      <c r="N43" s="6"/>
      <c r="O43" s="6"/>
      <c r="P43" s="6"/>
    </row>
    <row r="44" spans="2:16" ht="17.100000000000001" customHeight="1" x14ac:dyDescent="0.25">
      <c r="B44" s="35">
        <f t="array" ref="B44">IF(NetRoster[[#This Row],[Call]]="","",ROW()-ROW(NetRoster[#Headers]))</f>
        <v>36</v>
      </c>
      <c r="C44" s="46" t="b">
        <v>0</v>
      </c>
      <c r="D44" s="48"/>
      <c r="E44" s="46" t="b">
        <v>0</v>
      </c>
      <c r="F44" s="46" t="b">
        <v>0</v>
      </c>
      <c r="G44" s="36" t="s">
        <v>157</v>
      </c>
      <c r="H44" s="36" t="s">
        <v>158</v>
      </c>
      <c r="I44" s="37" t="s">
        <v>159</v>
      </c>
      <c r="J44" s="38" t="s">
        <v>160</v>
      </c>
      <c r="K44" s="39" t="s">
        <v>161</v>
      </c>
      <c r="L44" s="6"/>
      <c r="M44" s="6"/>
      <c r="N44" s="6"/>
      <c r="O44" s="6"/>
      <c r="P44" s="6"/>
    </row>
    <row r="45" spans="2:16" ht="17.100000000000001" customHeight="1" x14ac:dyDescent="0.25">
      <c r="B45" s="35">
        <f t="array" ref="B45">IF(NetRoster[[#This Row],[Call]]="","",ROW()-ROW(NetRoster[#Headers]))</f>
        <v>37</v>
      </c>
      <c r="C45" s="46" t="b">
        <v>0</v>
      </c>
      <c r="D45" s="48"/>
      <c r="E45" s="46" t="b">
        <v>0</v>
      </c>
      <c r="F45" s="46" t="b">
        <v>0</v>
      </c>
      <c r="G45" s="36" t="s">
        <v>162</v>
      </c>
      <c r="H45" s="36" t="s">
        <v>163</v>
      </c>
      <c r="I45" s="37" t="s">
        <v>164</v>
      </c>
      <c r="J45" s="38" t="s">
        <v>165</v>
      </c>
      <c r="K45" s="39" t="s">
        <v>74</v>
      </c>
      <c r="L45" s="6"/>
      <c r="M45" s="6"/>
      <c r="N45" s="6"/>
      <c r="O45" s="6"/>
      <c r="P45" s="6"/>
    </row>
    <row r="46" spans="2:16" ht="17.100000000000001" customHeight="1" x14ac:dyDescent="0.25">
      <c r="B46" s="35">
        <f t="array" ref="B46">IF(NetRoster[[#This Row],[Call]]="","",ROW()-ROW(NetRoster[#Headers]))</f>
        <v>38</v>
      </c>
      <c r="C46" s="46" t="b">
        <v>0</v>
      </c>
      <c r="D46" s="48"/>
      <c r="E46" s="46" t="b">
        <v>0</v>
      </c>
      <c r="F46" s="46" t="b">
        <v>0</v>
      </c>
      <c r="G46" s="36" t="s">
        <v>166</v>
      </c>
      <c r="H46" s="36" t="s">
        <v>167</v>
      </c>
      <c r="I46" s="37" t="s">
        <v>168</v>
      </c>
      <c r="J46" s="38" t="s">
        <v>169</v>
      </c>
      <c r="K46" s="39" t="s">
        <v>170</v>
      </c>
      <c r="L46" s="6"/>
      <c r="M46" s="6"/>
      <c r="N46" s="6"/>
      <c r="O46" s="6"/>
      <c r="P46" s="6"/>
    </row>
    <row r="47" spans="2:16" ht="17.100000000000001" customHeight="1" x14ac:dyDescent="0.25">
      <c r="B47" s="35">
        <f t="array" ref="B47">IF(NetRoster[[#This Row],[Call]]="","",ROW()-ROW(NetRoster[#Headers]))</f>
        <v>39</v>
      </c>
      <c r="C47" s="46" t="b">
        <v>0</v>
      </c>
      <c r="D47" s="48"/>
      <c r="E47" s="46" t="b">
        <v>0</v>
      </c>
      <c r="F47" s="46" t="b">
        <v>0</v>
      </c>
      <c r="G47" s="36" t="s">
        <v>171</v>
      </c>
      <c r="H47" s="36" t="s">
        <v>172</v>
      </c>
      <c r="I47" s="37" t="s">
        <v>173</v>
      </c>
      <c r="J47" s="38" t="s">
        <v>174</v>
      </c>
      <c r="K47" s="39" t="s">
        <v>175</v>
      </c>
      <c r="L47" s="6"/>
      <c r="M47" s="6"/>
      <c r="N47" s="6"/>
      <c r="O47" s="6"/>
      <c r="P47" s="6"/>
    </row>
    <row r="48" spans="2:16" ht="17.100000000000001" customHeight="1" x14ac:dyDescent="0.25">
      <c r="B48" s="35">
        <f t="array" ref="B48">IF(NetRoster[[#This Row],[Call]]="","",ROW()-ROW(NetRoster[#Headers]))</f>
        <v>40</v>
      </c>
      <c r="C48" s="46" t="b">
        <v>0</v>
      </c>
      <c r="D48" s="48"/>
      <c r="E48" s="46" t="b">
        <v>0</v>
      </c>
      <c r="F48" s="46" t="b">
        <v>0</v>
      </c>
      <c r="G48" s="36" t="s">
        <v>176</v>
      </c>
      <c r="H48" s="36" t="s">
        <v>177</v>
      </c>
      <c r="I48" s="37" t="s">
        <v>69</v>
      </c>
      <c r="J48" s="38" t="s">
        <v>178</v>
      </c>
      <c r="K48" s="39" t="s">
        <v>20</v>
      </c>
      <c r="L48" s="6"/>
      <c r="M48" s="6"/>
      <c r="N48" s="6"/>
      <c r="O48" s="6"/>
      <c r="P48" s="6"/>
    </row>
    <row r="49" spans="2:16" ht="17.100000000000001" customHeight="1" x14ac:dyDescent="0.25">
      <c r="B49" s="35">
        <f t="array" ref="B49">IF(NetRoster[[#This Row],[Call]]="","",ROW()-ROW(NetRoster[#Headers]))</f>
        <v>41</v>
      </c>
      <c r="C49" s="46" t="b">
        <v>0</v>
      </c>
      <c r="D49" s="48"/>
      <c r="E49" s="46" t="b">
        <v>0</v>
      </c>
      <c r="F49" s="46" t="b">
        <v>0</v>
      </c>
      <c r="G49" s="36" t="s">
        <v>179</v>
      </c>
      <c r="H49" s="36" t="s">
        <v>180</v>
      </c>
      <c r="I49" s="37" t="s">
        <v>181</v>
      </c>
      <c r="J49" s="38" t="s">
        <v>182</v>
      </c>
      <c r="K49" s="39" t="s">
        <v>74</v>
      </c>
      <c r="L49" s="6"/>
      <c r="M49" s="6"/>
      <c r="N49" s="6"/>
      <c r="O49" s="6"/>
      <c r="P49" s="6"/>
    </row>
    <row r="50" spans="2:16" ht="17.100000000000001" customHeight="1" x14ac:dyDescent="0.25">
      <c r="B50" s="35">
        <f t="array" ref="B50">IF(NetRoster[[#This Row],[Call]]="","",ROW()-ROW(NetRoster[#Headers]))</f>
        <v>42</v>
      </c>
      <c r="C50" s="46" t="b">
        <v>0</v>
      </c>
      <c r="D50" s="48"/>
      <c r="E50" s="46" t="b">
        <v>0</v>
      </c>
      <c r="F50" s="46" t="b">
        <v>0</v>
      </c>
      <c r="G50" s="36" t="s">
        <v>183</v>
      </c>
      <c r="H50" s="36" t="s">
        <v>184</v>
      </c>
      <c r="I50" s="37" t="s">
        <v>185</v>
      </c>
      <c r="J50" s="38" t="s">
        <v>186</v>
      </c>
      <c r="K50" s="39" t="s">
        <v>187</v>
      </c>
      <c r="L50" s="6"/>
      <c r="M50" s="6"/>
      <c r="N50" s="6"/>
      <c r="O50" s="6"/>
      <c r="P50" s="6"/>
    </row>
    <row r="51" spans="2:16" ht="17.100000000000001" customHeight="1" x14ac:dyDescent="0.25">
      <c r="B51" s="35">
        <f t="array" ref="B51">IF(NetRoster[[#This Row],[Call]]="","",ROW()-ROW(NetRoster[#Headers]))</f>
        <v>43</v>
      </c>
      <c r="C51" s="46" t="b">
        <v>0</v>
      </c>
      <c r="D51" s="48"/>
      <c r="E51" s="46" t="b">
        <v>0</v>
      </c>
      <c r="F51" s="46" t="b">
        <v>0</v>
      </c>
      <c r="G51" s="36" t="s">
        <v>188</v>
      </c>
      <c r="H51" s="36" t="s">
        <v>189</v>
      </c>
      <c r="I51" s="37" t="s">
        <v>190</v>
      </c>
      <c r="J51" s="38" t="s">
        <v>57</v>
      </c>
      <c r="K51" s="39" t="s">
        <v>38</v>
      </c>
      <c r="L51" s="6"/>
      <c r="M51" s="6"/>
      <c r="N51" s="6"/>
      <c r="O51" s="6"/>
      <c r="P51" s="8"/>
    </row>
    <row r="52" spans="2:16" ht="17.100000000000001" customHeight="1" x14ac:dyDescent="0.25">
      <c r="B52" s="35">
        <f t="array" ref="B52">IF(NetRoster[[#This Row],[Call]]="","",ROW()-ROW(NetRoster[#Headers]))</f>
        <v>44</v>
      </c>
      <c r="C52" s="46" t="b">
        <v>0</v>
      </c>
      <c r="D52" s="48"/>
      <c r="E52" s="46" t="b">
        <v>0</v>
      </c>
      <c r="F52" s="46" t="b">
        <v>0</v>
      </c>
      <c r="G52" s="36" t="s">
        <v>191</v>
      </c>
      <c r="H52" s="36" t="s">
        <v>192</v>
      </c>
      <c r="I52" s="37" t="s">
        <v>193</v>
      </c>
      <c r="J52" s="38" t="s">
        <v>194</v>
      </c>
      <c r="K52" s="39" t="s">
        <v>74</v>
      </c>
      <c r="L52" s="6"/>
      <c r="M52" s="6"/>
      <c r="N52" s="6"/>
      <c r="O52" s="6"/>
      <c r="P52" s="8"/>
    </row>
    <row r="53" spans="2:16" ht="17.100000000000001" customHeight="1" x14ac:dyDescent="0.25">
      <c r="B53" s="35">
        <f t="array" ref="B53">IF(NetRoster[[#This Row],[Call]]="","",ROW()-ROW(NetRoster[#Headers]))</f>
        <v>45</v>
      </c>
      <c r="C53" s="46" t="b">
        <v>0</v>
      </c>
      <c r="D53" s="48"/>
      <c r="E53" s="46" t="b">
        <v>0</v>
      </c>
      <c r="F53" s="46" t="b">
        <v>0</v>
      </c>
      <c r="G53" s="36" t="s">
        <v>195</v>
      </c>
      <c r="H53" s="36" t="s">
        <v>196</v>
      </c>
      <c r="I53" s="37" t="s">
        <v>197</v>
      </c>
      <c r="J53" s="38" t="s">
        <v>57</v>
      </c>
      <c r="K53" s="39" t="s">
        <v>38</v>
      </c>
      <c r="L53" s="6"/>
      <c r="M53" s="6"/>
      <c r="N53" s="6"/>
      <c r="O53" s="6"/>
      <c r="P53" s="8"/>
    </row>
    <row r="54" spans="2:16" ht="17.100000000000001" customHeight="1" x14ac:dyDescent="0.25">
      <c r="B54" s="35">
        <f t="array" ref="B54">IF(NetRoster[[#This Row],[Call]]="","",ROW()-ROW(NetRoster[#Headers]))</f>
        <v>46</v>
      </c>
      <c r="C54" s="46" t="b">
        <v>0</v>
      </c>
      <c r="D54" s="48"/>
      <c r="E54" s="46" t="b">
        <v>0</v>
      </c>
      <c r="F54" s="46" t="b">
        <v>0</v>
      </c>
      <c r="G54" s="36" t="s">
        <v>198</v>
      </c>
      <c r="H54" s="36" t="s">
        <v>199</v>
      </c>
      <c r="I54" s="37" t="s">
        <v>200</v>
      </c>
      <c r="J54" s="38" t="s">
        <v>26</v>
      </c>
      <c r="K54" s="39" t="s">
        <v>20</v>
      </c>
      <c r="L54" s="6"/>
      <c r="M54" s="6"/>
      <c r="N54" s="6"/>
      <c r="O54" s="6"/>
      <c r="P54" s="8"/>
    </row>
    <row r="55" spans="2:16" ht="17.100000000000001" customHeight="1" x14ac:dyDescent="0.25">
      <c r="B55" s="35">
        <f t="array" ref="B55">IF(NetRoster[[#This Row],[Call]]="","",ROW()-ROW(NetRoster[#Headers]))</f>
        <v>47</v>
      </c>
      <c r="C55" s="46" t="b">
        <v>0</v>
      </c>
      <c r="D55" s="48"/>
      <c r="E55" s="46" t="b">
        <v>0</v>
      </c>
      <c r="F55" s="46" t="b">
        <v>0</v>
      </c>
      <c r="G55" s="36" t="s">
        <v>201</v>
      </c>
      <c r="H55" s="36" t="s">
        <v>202</v>
      </c>
      <c r="I55" s="37" t="s">
        <v>203</v>
      </c>
      <c r="J55" s="38" t="s">
        <v>204</v>
      </c>
      <c r="K55" s="39" t="s">
        <v>74</v>
      </c>
      <c r="L55" s="6"/>
      <c r="M55" s="6"/>
      <c r="N55" s="6"/>
      <c r="O55" s="6"/>
      <c r="P55" s="8"/>
    </row>
    <row r="56" spans="2:16" ht="17.100000000000001" customHeight="1" x14ac:dyDescent="0.25">
      <c r="B56" s="35">
        <f t="array" ref="B56">IF(NetRoster[[#This Row],[Call]]="","",ROW()-ROW(NetRoster[#Headers]))</f>
        <v>48</v>
      </c>
      <c r="C56" s="46" t="b">
        <v>0</v>
      </c>
      <c r="D56" s="48"/>
      <c r="E56" s="46" t="b">
        <v>0</v>
      </c>
      <c r="F56" s="46" t="b">
        <v>0</v>
      </c>
      <c r="G56" s="36" t="s">
        <v>205</v>
      </c>
      <c r="H56" s="36" t="s">
        <v>206</v>
      </c>
      <c r="I56" s="37" t="s">
        <v>207</v>
      </c>
      <c r="J56" s="38" t="s">
        <v>208</v>
      </c>
      <c r="K56" s="39" t="s">
        <v>74</v>
      </c>
      <c r="L56" s="6"/>
      <c r="M56" s="6"/>
      <c r="N56" s="6"/>
      <c r="O56" s="6"/>
      <c r="P56" s="8"/>
    </row>
    <row r="57" spans="2:16" ht="17.100000000000001" customHeight="1" x14ac:dyDescent="0.25">
      <c r="B57" s="35">
        <f t="array" ref="B57">IF(NetRoster[[#This Row],[Call]]="","",ROW()-ROW(NetRoster[#Headers]))</f>
        <v>49</v>
      </c>
      <c r="C57" s="46" t="b">
        <v>0</v>
      </c>
      <c r="D57" s="48"/>
      <c r="E57" s="46" t="b">
        <v>0</v>
      </c>
      <c r="F57" s="46" t="b">
        <v>0</v>
      </c>
      <c r="G57" s="36" t="s">
        <v>209</v>
      </c>
      <c r="H57" s="36" t="s">
        <v>210</v>
      </c>
      <c r="I57" s="37" t="s">
        <v>190</v>
      </c>
      <c r="J57" s="38" t="s">
        <v>211</v>
      </c>
      <c r="K57" s="39" t="s">
        <v>212</v>
      </c>
      <c r="L57" s="6"/>
      <c r="M57" s="6"/>
      <c r="N57" s="6"/>
      <c r="O57" s="6"/>
      <c r="P57" s="8"/>
    </row>
    <row r="58" spans="2:16" ht="17.100000000000001" customHeight="1" x14ac:dyDescent="0.25">
      <c r="B58" s="35">
        <f t="array" ref="B58">IF(NetRoster[[#This Row],[Call]]="","",ROW()-ROW(NetRoster[#Headers]))</f>
        <v>50</v>
      </c>
      <c r="C58" s="46" t="b">
        <v>0</v>
      </c>
      <c r="D58" s="48"/>
      <c r="E58" s="46" t="b">
        <v>0</v>
      </c>
      <c r="F58" s="46" t="b">
        <v>0</v>
      </c>
      <c r="G58" s="36" t="s">
        <v>213</v>
      </c>
      <c r="H58" s="36" t="s">
        <v>214</v>
      </c>
      <c r="I58" s="37" t="s">
        <v>64</v>
      </c>
      <c r="J58" s="38" t="s">
        <v>215</v>
      </c>
      <c r="K58" s="39" t="s">
        <v>74</v>
      </c>
      <c r="L58" s="6"/>
      <c r="M58" s="6"/>
      <c r="N58" s="6"/>
      <c r="O58" s="6"/>
      <c r="P58" s="8"/>
    </row>
    <row r="59" spans="2:16" ht="17.100000000000001" customHeight="1" x14ac:dyDescent="0.25">
      <c r="B59" s="35">
        <f t="array" ref="B59">IF(NetRoster[[#This Row],[Call]]="","",ROW()-ROW(NetRoster[#Headers]))</f>
        <v>51</v>
      </c>
      <c r="C59" s="46" t="b">
        <v>0</v>
      </c>
      <c r="D59" s="48"/>
      <c r="E59" s="46" t="b">
        <v>0</v>
      </c>
      <c r="F59" s="46" t="b">
        <v>0</v>
      </c>
      <c r="G59" s="36" t="s">
        <v>216</v>
      </c>
      <c r="H59" s="36" t="s">
        <v>217</v>
      </c>
      <c r="I59" s="37" t="s">
        <v>218</v>
      </c>
      <c r="J59" s="38" t="s">
        <v>219</v>
      </c>
      <c r="K59" s="39" t="s">
        <v>66</v>
      </c>
      <c r="L59" s="6"/>
      <c r="M59" s="6"/>
      <c r="N59" s="6"/>
      <c r="O59" s="6"/>
      <c r="P59" s="8"/>
    </row>
    <row r="60" spans="2:16" ht="17.100000000000001" customHeight="1" x14ac:dyDescent="0.25">
      <c r="B60" s="35">
        <f t="array" ref="B60">IF(NetRoster[[#This Row],[Call]]="","",ROW()-ROW(NetRoster[#Headers]))</f>
        <v>52</v>
      </c>
      <c r="C60" s="46" t="b">
        <v>0</v>
      </c>
      <c r="D60" s="48"/>
      <c r="E60" s="46" t="b">
        <v>0</v>
      </c>
      <c r="F60" s="46" t="b">
        <v>0</v>
      </c>
      <c r="G60" s="36" t="s">
        <v>220</v>
      </c>
      <c r="H60" s="36" t="s">
        <v>221</v>
      </c>
      <c r="I60" s="37" t="s">
        <v>222</v>
      </c>
      <c r="J60" s="38" t="s">
        <v>178</v>
      </c>
      <c r="K60" s="39" t="s">
        <v>20</v>
      </c>
      <c r="L60" s="6"/>
      <c r="M60" s="6"/>
      <c r="N60" s="6"/>
      <c r="O60" s="6"/>
      <c r="P60" s="8"/>
    </row>
    <row r="61" spans="2:16" ht="17.100000000000001" customHeight="1" x14ac:dyDescent="0.25">
      <c r="B61" s="35">
        <f t="array" ref="B61">IF(NetRoster[[#This Row],[Call]]="","",ROW()-ROW(NetRoster[#Headers]))</f>
        <v>53</v>
      </c>
      <c r="C61" s="46" t="b">
        <v>0</v>
      </c>
      <c r="D61" s="48"/>
      <c r="E61" s="46" t="b">
        <v>0</v>
      </c>
      <c r="F61" s="46" t="b">
        <v>0</v>
      </c>
      <c r="G61" s="36" t="s">
        <v>223</v>
      </c>
      <c r="H61" s="36" t="s">
        <v>224</v>
      </c>
      <c r="I61" s="37" t="s">
        <v>84</v>
      </c>
      <c r="J61" s="38" t="s">
        <v>225</v>
      </c>
      <c r="K61" s="39" t="s">
        <v>170</v>
      </c>
      <c r="L61" s="6"/>
      <c r="M61" s="6"/>
      <c r="N61" s="6"/>
      <c r="O61" s="6"/>
      <c r="P61" s="8"/>
    </row>
    <row r="62" spans="2:16" ht="17.100000000000001" customHeight="1" x14ac:dyDescent="0.25">
      <c r="B62" s="35">
        <f t="array" ref="B62">IF(NetRoster[[#This Row],[Call]]="","",ROW()-ROW(NetRoster[#Headers]))</f>
        <v>54</v>
      </c>
      <c r="C62" s="46" t="b">
        <v>0</v>
      </c>
      <c r="D62" s="48"/>
      <c r="E62" s="46" t="b">
        <v>0</v>
      </c>
      <c r="F62" s="46" t="b">
        <v>0</v>
      </c>
      <c r="G62" s="36" t="s">
        <v>226</v>
      </c>
      <c r="H62" s="36" t="s">
        <v>227</v>
      </c>
      <c r="I62" s="37" t="s">
        <v>56</v>
      </c>
      <c r="J62" s="38" t="s">
        <v>228</v>
      </c>
      <c r="K62" s="39" t="s">
        <v>229</v>
      </c>
      <c r="L62" s="6"/>
      <c r="M62" s="6"/>
      <c r="N62" s="6"/>
      <c r="O62" s="6"/>
      <c r="P62" s="8"/>
    </row>
    <row r="63" spans="2:16" ht="17.100000000000001" customHeight="1" x14ac:dyDescent="0.25">
      <c r="B63" s="35">
        <f t="array" ref="B63">IF(NetRoster[[#This Row],[Call]]="","",ROW()-ROW(NetRoster[#Headers]))</f>
        <v>55</v>
      </c>
      <c r="C63" s="46" t="b">
        <v>0</v>
      </c>
      <c r="D63" s="48"/>
      <c r="E63" s="46" t="b">
        <v>0</v>
      </c>
      <c r="F63" s="46" t="b">
        <v>0</v>
      </c>
      <c r="G63" s="36" t="s">
        <v>230</v>
      </c>
      <c r="H63" s="36" t="s">
        <v>231</v>
      </c>
      <c r="I63" s="37" t="s">
        <v>232</v>
      </c>
      <c r="J63" s="38" t="s">
        <v>233</v>
      </c>
      <c r="K63" s="39" t="s">
        <v>74</v>
      </c>
      <c r="L63" s="6"/>
      <c r="M63" s="6"/>
      <c r="N63" s="6"/>
      <c r="O63" s="6"/>
      <c r="P63" s="8"/>
    </row>
    <row r="64" spans="2:16" ht="17.100000000000001" customHeight="1" x14ac:dyDescent="0.25">
      <c r="B64" s="35">
        <f t="array" ref="B64">IF(NetRoster[[#This Row],[Call]]="","",ROW()-ROW(NetRoster[#Headers]))</f>
        <v>56</v>
      </c>
      <c r="C64" s="46" t="b">
        <v>0</v>
      </c>
      <c r="D64" s="48"/>
      <c r="E64" s="46" t="b">
        <v>0</v>
      </c>
      <c r="F64" s="46" t="b">
        <v>0</v>
      </c>
      <c r="G64" s="36" t="s">
        <v>234</v>
      </c>
      <c r="H64" s="36" t="s">
        <v>235</v>
      </c>
      <c r="I64" s="37" t="s">
        <v>236</v>
      </c>
      <c r="J64" s="38" t="s">
        <v>237</v>
      </c>
      <c r="K64" s="39" t="s">
        <v>161</v>
      </c>
      <c r="L64" s="6"/>
      <c r="M64" s="6"/>
      <c r="N64" s="6"/>
      <c r="O64" s="6"/>
      <c r="P64" s="8"/>
    </row>
    <row r="65" spans="2:16" ht="17.100000000000001" customHeight="1" x14ac:dyDescent="0.25">
      <c r="B65" s="35">
        <f t="array" ref="B65">IF(NetRoster[[#This Row],[Call]]="","",ROW()-ROW(NetRoster[#Headers]))</f>
        <v>57</v>
      </c>
      <c r="C65" s="46" t="b">
        <v>0</v>
      </c>
      <c r="D65" s="48"/>
      <c r="E65" s="46" t="b">
        <v>0</v>
      </c>
      <c r="F65" s="46" t="b">
        <v>0</v>
      </c>
      <c r="G65" s="36" t="s">
        <v>238</v>
      </c>
      <c r="H65" s="36" t="s">
        <v>239</v>
      </c>
      <c r="I65" s="37" t="s">
        <v>240</v>
      </c>
      <c r="J65" s="38" t="s">
        <v>37</v>
      </c>
      <c r="K65" s="39" t="s">
        <v>38</v>
      </c>
      <c r="L65" s="6"/>
      <c r="M65" s="6"/>
      <c r="N65" s="6"/>
      <c r="O65" s="6"/>
      <c r="P65" s="8"/>
    </row>
    <row r="66" spans="2:16" ht="17.100000000000001" customHeight="1" x14ac:dyDescent="0.25">
      <c r="B66" s="35">
        <f t="array" ref="B66">IF(NetRoster[[#This Row],[Call]]="","",ROW()-ROW(NetRoster[#Headers]))</f>
        <v>58</v>
      </c>
      <c r="C66" s="46" t="b">
        <v>0</v>
      </c>
      <c r="D66" s="48"/>
      <c r="E66" s="46" t="b">
        <v>0</v>
      </c>
      <c r="F66" s="46" t="b">
        <v>0</v>
      </c>
      <c r="G66" s="36" t="s">
        <v>241</v>
      </c>
      <c r="H66" s="36" t="s">
        <v>242</v>
      </c>
      <c r="I66" s="37" t="s">
        <v>152</v>
      </c>
      <c r="J66" s="38" t="s">
        <v>57</v>
      </c>
      <c r="K66" s="39" t="s">
        <v>38</v>
      </c>
      <c r="L66" s="6"/>
      <c r="M66" s="6"/>
      <c r="N66" s="6"/>
      <c r="O66" s="6"/>
      <c r="P66" s="8"/>
    </row>
    <row r="67" spans="2:16" ht="17.100000000000001" customHeight="1" x14ac:dyDescent="0.25">
      <c r="B67" s="35">
        <f t="array" ref="B67">IF(NetRoster[[#This Row],[Call]]="","",ROW()-ROW(NetRoster[#Headers]))</f>
        <v>59</v>
      </c>
      <c r="C67" s="46" t="b">
        <v>0</v>
      </c>
      <c r="D67" s="48"/>
      <c r="E67" s="46" t="b">
        <v>0</v>
      </c>
      <c r="F67" s="46" t="b">
        <v>0</v>
      </c>
      <c r="G67" s="36" t="s">
        <v>243</v>
      </c>
      <c r="H67" s="36" t="s">
        <v>244</v>
      </c>
      <c r="I67" s="37" t="s">
        <v>245</v>
      </c>
      <c r="J67" s="38" t="s">
        <v>119</v>
      </c>
      <c r="K67" s="39" t="s">
        <v>20</v>
      </c>
      <c r="L67" s="6"/>
      <c r="M67" s="6"/>
      <c r="N67" s="6"/>
      <c r="O67" s="6"/>
      <c r="P67" s="8"/>
    </row>
    <row r="68" spans="2:16" ht="17.100000000000001" customHeight="1" x14ac:dyDescent="0.25">
      <c r="B68" s="35">
        <f t="array" ref="B68">IF(NetRoster[[#This Row],[Call]]="","",ROW()-ROW(NetRoster[#Headers]))</f>
        <v>60</v>
      </c>
      <c r="C68" s="46" t="b">
        <v>0</v>
      </c>
      <c r="D68" s="48"/>
      <c r="E68" s="46" t="b">
        <v>0</v>
      </c>
      <c r="F68" s="46" t="b">
        <v>0</v>
      </c>
      <c r="G68" s="36" t="s">
        <v>246</v>
      </c>
      <c r="H68" s="36" t="s">
        <v>247</v>
      </c>
      <c r="I68" s="37" t="s">
        <v>248</v>
      </c>
      <c r="J68" s="38" t="s">
        <v>249</v>
      </c>
      <c r="K68" s="39" t="s">
        <v>20</v>
      </c>
      <c r="L68" s="6"/>
      <c r="M68" s="6"/>
      <c r="N68" s="6"/>
      <c r="O68" s="6"/>
      <c r="P68" s="8"/>
    </row>
    <row r="69" spans="2:16" ht="17.100000000000001" customHeight="1" x14ac:dyDescent="0.25">
      <c r="B69" s="35">
        <f t="array" ref="B69">IF(NetRoster[[#This Row],[Call]]="","",ROW()-ROW(NetRoster[#Headers]))</f>
        <v>61</v>
      </c>
      <c r="C69" s="46" t="b">
        <v>0</v>
      </c>
      <c r="D69" s="48"/>
      <c r="E69" s="46" t="b">
        <v>0</v>
      </c>
      <c r="F69" s="46" t="b">
        <v>0</v>
      </c>
      <c r="G69" s="36" t="s">
        <v>250</v>
      </c>
      <c r="H69" s="36" t="s">
        <v>251</v>
      </c>
      <c r="I69" s="37" t="s">
        <v>252</v>
      </c>
      <c r="J69" s="38" t="s">
        <v>253</v>
      </c>
      <c r="K69" s="39" t="s">
        <v>38</v>
      </c>
      <c r="L69" s="6"/>
      <c r="M69" s="6"/>
      <c r="N69" s="6"/>
      <c r="O69" s="6"/>
      <c r="P69" s="8"/>
    </row>
    <row r="70" spans="2:16" ht="17.100000000000001" customHeight="1" x14ac:dyDescent="0.25">
      <c r="B70" s="35">
        <f t="array" ref="B70">IF(NetRoster[[#This Row],[Call]]="","",ROW()-ROW(NetRoster[#Headers]))</f>
        <v>62</v>
      </c>
      <c r="C70" s="46" t="b">
        <v>0</v>
      </c>
      <c r="D70" s="48"/>
      <c r="E70" s="46" t="b">
        <v>0</v>
      </c>
      <c r="F70" s="46" t="b">
        <v>0</v>
      </c>
      <c r="G70" s="36" t="s">
        <v>254</v>
      </c>
      <c r="H70" s="36" t="s">
        <v>255</v>
      </c>
      <c r="I70" s="37" t="s">
        <v>84</v>
      </c>
      <c r="J70" s="38" t="s">
        <v>256</v>
      </c>
      <c r="K70" s="39" t="s">
        <v>20</v>
      </c>
      <c r="L70" s="6"/>
      <c r="M70" s="6"/>
      <c r="N70" s="6"/>
      <c r="O70" s="6"/>
      <c r="P70" s="8"/>
    </row>
    <row r="71" spans="2:16" ht="17.100000000000001" customHeight="1" x14ac:dyDescent="0.25">
      <c r="B71" s="35">
        <f t="array" ref="B71">IF(NetRoster[[#This Row],[Call]]="","",ROW()-ROW(NetRoster[#Headers]))</f>
        <v>63</v>
      </c>
      <c r="C71" s="46" t="b">
        <v>0</v>
      </c>
      <c r="D71" s="48"/>
      <c r="E71" s="46" t="b">
        <v>0</v>
      </c>
      <c r="F71" s="46" t="b">
        <v>0</v>
      </c>
      <c r="G71" s="36" t="s">
        <v>257</v>
      </c>
      <c r="H71" s="36" t="s">
        <v>258</v>
      </c>
      <c r="I71" s="37" t="s">
        <v>259</v>
      </c>
      <c r="J71" s="38" t="s">
        <v>260</v>
      </c>
      <c r="K71" s="39" t="s">
        <v>161</v>
      </c>
      <c r="L71" s="6"/>
      <c r="M71" s="6"/>
      <c r="N71" s="6"/>
      <c r="O71" s="6"/>
      <c r="P71" s="8"/>
    </row>
    <row r="72" spans="2:16" ht="17.100000000000001" customHeight="1" x14ac:dyDescent="0.25">
      <c r="B72" s="35">
        <f t="array" ref="B72">IF(NetRoster[[#This Row],[Call]]="","",ROW()-ROW(NetRoster[#Headers]))</f>
        <v>64</v>
      </c>
      <c r="C72" s="46" t="b">
        <v>0</v>
      </c>
      <c r="D72" s="48"/>
      <c r="E72" s="46" t="b">
        <v>0</v>
      </c>
      <c r="F72" s="46" t="b">
        <v>0</v>
      </c>
      <c r="G72" s="36" t="s">
        <v>261</v>
      </c>
      <c r="H72" s="36" t="s">
        <v>262</v>
      </c>
      <c r="I72" s="37" t="s">
        <v>248</v>
      </c>
      <c r="J72" s="38" t="s">
        <v>263</v>
      </c>
      <c r="K72" s="39" t="s">
        <v>20</v>
      </c>
      <c r="L72" s="6"/>
      <c r="M72" s="6"/>
      <c r="N72" s="6"/>
      <c r="O72" s="6"/>
      <c r="P72" s="8"/>
    </row>
    <row r="73" spans="2:16" ht="17.100000000000001" customHeight="1" x14ac:dyDescent="0.25">
      <c r="B73" s="35">
        <f t="array" ref="B73">IF(NetRoster[[#This Row],[Call]]="","",ROW()-ROW(NetRoster[#Headers]))</f>
        <v>65</v>
      </c>
      <c r="C73" s="46" t="b">
        <v>0</v>
      </c>
      <c r="D73" s="48"/>
      <c r="E73" s="46" t="b">
        <v>0</v>
      </c>
      <c r="F73" s="46" t="b">
        <v>0</v>
      </c>
      <c r="G73" s="36" t="s">
        <v>264</v>
      </c>
      <c r="H73" s="36" t="s">
        <v>265</v>
      </c>
      <c r="I73" s="37" t="s">
        <v>200</v>
      </c>
      <c r="J73" s="38" t="s">
        <v>266</v>
      </c>
      <c r="K73" s="39" t="s">
        <v>20</v>
      </c>
      <c r="L73" s="6"/>
      <c r="M73" s="6"/>
      <c r="N73" s="6"/>
      <c r="O73" s="6"/>
      <c r="P73" s="8"/>
    </row>
    <row r="74" spans="2:16" ht="17.100000000000001" customHeight="1" x14ac:dyDescent="0.25">
      <c r="B74" s="35">
        <f t="array" ref="B74">IF(NetRoster[[#This Row],[Call]]="","",ROW()-ROW(NetRoster[#Headers]))</f>
        <v>66</v>
      </c>
      <c r="C74" s="46" t="b">
        <v>0</v>
      </c>
      <c r="D74" s="48"/>
      <c r="E74" s="46" t="b">
        <v>0</v>
      </c>
      <c r="F74" s="46" t="b">
        <v>0</v>
      </c>
      <c r="G74" s="36" t="s">
        <v>267</v>
      </c>
      <c r="H74" s="36" t="s">
        <v>268</v>
      </c>
      <c r="I74" s="37" t="s">
        <v>269</v>
      </c>
      <c r="J74" s="38" t="s">
        <v>270</v>
      </c>
      <c r="K74" s="39" t="s">
        <v>74</v>
      </c>
      <c r="L74" s="6"/>
      <c r="M74" s="6"/>
      <c r="N74" s="6"/>
      <c r="O74" s="6"/>
      <c r="P74" s="8"/>
    </row>
    <row r="75" spans="2:16" ht="17.100000000000001" customHeight="1" x14ac:dyDescent="0.25">
      <c r="B75" s="35">
        <f t="array" ref="B75">IF(NetRoster[[#This Row],[Call]]="","",ROW()-ROW(NetRoster[#Headers]))</f>
        <v>67</v>
      </c>
      <c r="C75" s="46" t="b">
        <v>0</v>
      </c>
      <c r="D75" s="48"/>
      <c r="E75" s="46" t="b">
        <v>0</v>
      </c>
      <c r="F75" s="46" t="b">
        <v>0</v>
      </c>
      <c r="G75" s="36" t="s">
        <v>271</v>
      </c>
      <c r="H75" s="36" t="s">
        <v>272</v>
      </c>
      <c r="I75" s="37" t="s">
        <v>273</v>
      </c>
      <c r="J75" s="38" t="s">
        <v>126</v>
      </c>
      <c r="K75" s="39" t="s">
        <v>20</v>
      </c>
      <c r="L75" s="6"/>
      <c r="M75" s="6"/>
      <c r="N75" s="6"/>
      <c r="O75" s="6"/>
      <c r="P75" s="8"/>
    </row>
    <row r="76" spans="2:16" ht="17.100000000000001" customHeight="1" x14ac:dyDescent="0.25">
      <c r="B76" s="35">
        <f t="array" ref="B76">IF(NetRoster[[#This Row],[Call]]="","",ROW()-ROW(NetRoster[#Headers]))</f>
        <v>68</v>
      </c>
      <c r="C76" s="46" t="b">
        <v>0</v>
      </c>
      <c r="D76" s="48"/>
      <c r="E76" s="46" t="b">
        <v>0</v>
      </c>
      <c r="F76" s="46" t="b">
        <v>0</v>
      </c>
      <c r="G76" s="36" t="s">
        <v>274</v>
      </c>
      <c r="H76" s="36" t="s">
        <v>275</v>
      </c>
      <c r="I76" s="37" t="s">
        <v>18</v>
      </c>
      <c r="J76" s="38" t="s">
        <v>276</v>
      </c>
      <c r="K76" s="39" t="s">
        <v>101</v>
      </c>
      <c r="L76" s="6"/>
      <c r="M76" s="6"/>
      <c r="N76" s="6"/>
      <c r="O76" s="6"/>
      <c r="P76" s="8"/>
    </row>
    <row r="77" spans="2:16" ht="17.100000000000001" customHeight="1" x14ac:dyDescent="0.25">
      <c r="B77" s="35">
        <f t="array" ref="B77">IF(NetRoster[[#This Row],[Call]]="","",ROW()-ROW(NetRoster[#Headers]))</f>
        <v>69</v>
      </c>
      <c r="C77" s="46" t="b">
        <v>0</v>
      </c>
      <c r="D77" s="48"/>
      <c r="E77" s="46" t="b">
        <v>0</v>
      </c>
      <c r="F77" s="46" t="b">
        <v>0</v>
      </c>
      <c r="G77" s="36" t="s">
        <v>277</v>
      </c>
      <c r="H77" s="36" t="s">
        <v>278</v>
      </c>
      <c r="I77" s="37" t="s">
        <v>279</v>
      </c>
      <c r="J77" s="38" t="s">
        <v>280</v>
      </c>
      <c r="K77" s="39" t="s">
        <v>20</v>
      </c>
      <c r="L77" s="6"/>
      <c r="M77" s="6"/>
      <c r="N77" s="6"/>
      <c r="O77" s="6"/>
      <c r="P77" s="8"/>
    </row>
    <row r="78" spans="2:16" ht="17.100000000000001" customHeight="1" x14ac:dyDescent="0.25">
      <c r="B78" s="35">
        <f t="array" ref="B78">IF(NetRoster[[#This Row],[Call]]="","",ROW()-ROW(NetRoster[#Headers]))</f>
        <v>70</v>
      </c>
      <c r="C78" s="46" t="b">
        <v>0</v>
      </c>
      <c r="D78" s="48"/>
      <c r="E78" s="46" t="b">
        <v>0</v>
      </c>
      <c r="F78" s="46" t="b">
        <v>0</v>
      </c>
      <c r="G78" s="36" t="s">
        <v>281</v>
      </c>
      <c r="H78" s="36" t="s">
        <v>282</v>
      </c>
      <c r="I78" s="37" t="s">
        <v>283</v>
      </c>
      <c r="J78" s="38" t="s">
        <v>225</v>
      </c>
      <c r="K78" s="39" t="s">
        <v>170</v>
      </c>
      <c r="L78" s="6"/>
      <c r="M78" s="6"/>
      <c r="N78" s="6"/>
      <c r="O78" s="6"/>
      <c r="P78" s="8"/>
    </row>
    <row r="79" spans="2:16" ht="17.100000000000001" customHeight="1" x14ac:dyDescent="0.25">
      <c r="B79" s="35">
        <f t="array" ref="B79">IF(NetRoster[[#This Row],[Call]]="","",ROW()-ROW(NetRoster[#Headers]))</f>
        <v>71</v>
      </c>
      <c r="C79" s="46" t="b">
        <v>0</v>
      </c>
      <c r="D79" s="48"/>
      <c r="E79" s="46" t="b">
        <v>0</v>
      </c>
      <c r="F79" s="46" t="b">
        <v>0</v>
      </c>
      <c r="G79" s="36" t="s">
        <v>284</v>
      </c>
      <c r="H79" s="36" t="s">
        <v>285</v>
      </c>
      <c r="I79" s="37" t="s">
        <v>269</v>
      </c>
      <c r="J79" s="38" t="s">
        <v>286</v>
      </c>
      <c r="K79" s="39" t="s">
        <v>38</v>
      </c>
      <c r="L79" s="6"/>
      <c r="M79" s="6"/>
      <c r="N79" s="6"/>
      <c r="O79" s="6"/>
      <c r="P79" s="8"/>
    </row>
    <row r="80" spans="2:16" ht="17.100000000000001" customHeight="1" x14ac:dyDescent="0.25">
      <c r="B80" s="35">
        <f t="array" ref="B80">IF(NetRoster[[#This Row],[Call]]="","",ROW()-ROW(NetRoster[#Headers]))</f>
        <v>72</v>
      </c>
      <c r="C80" s="46" t="b">
        <v>0</v>
      </c>
      <c r="D80" s="48"/>
      <c r="E80" s="46" t="b">
        <v>0</v>
      </c>
      <c r="F80" s="46" t="b">
        <v>0</v>
      </c>
      <c r="G80" s="36" t="s">
        <v>287</v>
      </c>
      <c r="H80" s="36" t="s">
        <v>288</v>
      </c>
      <c r="I80" s="37" t="s">
        <v>84</v>
      </c>
      <c r="J80" s="38" t="s">
        <v>289</v>
      </c>
      <c r="K80" s="39" t="s">
        <v>74</v>
      </c>
      <c r="L80" s="6"/>
      <c r="M80" s="6"/>
      <c r="N80" s="6"/>
      <c r="O80" s="6"/>
      <c r="P80" s="8"/>
    </row>
    <row r="81" spans="2:16" ht="17.100000000000001" customHeight="1" x14ac:dyDescent="0.25">
      <c r="B81" s="35">
        <f t="array" ref="B81">IF(NetRoster[[#This Row],[Call]]="","",ROW()-ROW(NetRoster[#Headers]))</f>
        <v>73</v>
      </c>
      <c r="C81" s="46" t="b">
        <v>0</v>
      </c>
      <c r="D81" s="48"/>
      <c r="E81" s="46" t="b">
        <v>0</v>
      </c>
      <c r="F81" s="46" t="b">
        <v>0</v>
      </c>
      <c r="G81" s="36" t="s">
        <v>290</v>
      </c>
      <c r="H81" s="36" t="s">
        <v>291</v>
      </c>
      <c r="I81" s="37" t="s">
        <v>292</v>
      </c>
      <c r="J81" s="38" t="s">
        <v>105</v>
      </c>
      <c r="K81" s="39" t="s">
        <v>38</v>
      </c>
      <c r="L81" s="6"/>
      <c r="M81" s="6"/>
      <c r="N81" s="6"/>
      <c r="O81" s="6"/>
      <c r="P81" s="8"/>
    </row>
    <row r="82" spans="2:16" ht="17.100000000000001" customHeight="1" x14ac:dyDescent="0.25">
      <c r="B82" s="35">
        <f t="array" ref="B82">IF(NetRoster[[#This Row],[Call]]="","",ROW()-ROW(NetRoster[#Headers]))</f>
        <v>74</v>
      </c>
      <c r="C82" s="46" t="b">
        <v>0</v>
      </c>
      <c r="D82" s="48"/>
      <c r="E82" s="46" t="b">
        <v>0</v>
      </c>
      <c r="F82" s="46" t="b">
        <v>0</v>
      </c>
      <c r="G82" s="36" t="s">
        <v>293</v>
      </c>
      <c r="H82" s="36" t="s">
        <v>294</v>
      </c>
      <c r="I82" s="37" t="s">
        <v>84</v>
      </c>
      <c r="J82" s="38" t="s">
        <v>295</v>
      </c>
      <c r="K82" s="39" t="s">
        <v>38</v>
      </c>
      <c r="L82" s="6"/>
      <c r="M82" s="6"/>
      <c r="N82" s="6"/>
      <c r="O82" s="6"/>
      <c r="P82" s="8"/>
    </row>
    <row r="83" spans="2:16" ht="17.100000000000001" customHeight="1" x14ac:dyDescent="0.25">
      <c r="B83" s="35">
        <f t="array" ref="B83">IF(NetRoster[[#This Row],[Call]]="","",ROW()-ROW(NetRoster[#Headers]))</f>
        <v>75</v>
      </c>
      <c r="C83" s="46" t="b">
        <v>0</v>
      </c>
      <c r="D83" s="48"/>
      <c r="E83" s="46" t="b">
        <v>0</v>
      </c>
      <c r="F83" s="46" t="b">
        <v>0</v>
      </c>
      <c r="G83" s="36" t="s">
        <v>296</v>
      </c>
      <c r="H83" s="36" t="s">
        <v>297</v>
      </c>
      <c r="I83" s="37" t="s">
        <v>298</v>
      </c>
      <c r="J83" s="38" t="s">
        <v>299</v>
      </c>
      <c r="K83" s="39" t="s">
        <v>32</v>
      </c>
      <c r="L83" s="6"/>
      <c r="M83" s="6"/>
      <c r="N83" s="6"/>
      <c r="O83" s="6"/>
      <c r="P83" s="8"/>
    </row>
    <row r="84" spans="2:16" ht="17.100000000000001" customHeight="1" x14ac:dyDescent="0.25">
      <c r="B84" s="35">
        <f t="array" ref="B84">IF(NetRoster[[#This Row],[Call]]="","",ROW()-ROW(NetRoster[#Headers]))</f>
        <v>76</v>
      </c>
      <c r="C84" s="46" t="b">
        <v>0</v>
      </c>
      <c r="D84" s="48"/>
      <c r="E84" s="46" t="b">
        <v>0</v>
      </c>
      <c r="F84" s="46" t="b">
        <v>0</v>
      </c>
      <c r="G84" s="36" t="s">
        <v>300</v>
      </c>
      <c r="H84" s="36" t="s">
        <v>301</v>
      </c>
      <c r="I84" s="37" t="s">
        <v>240</v>
      </c>
      <c r="J84" s="38" t="s">
        <v>302</v>
      </c>
      <c r="K84" s="39" t="s">
        <v>170</v>
      </c>
      <c r="L84" s="6"/>
      <c r="M84" s="6"/>
      <c r="N84" s="6"/>
      <c r="O84" s="6"/>
      <c r="P84" s="8"/>
    </row>
    <row r="85" spans="2:16" ht="17.100000000000001" customHeight="1" x14ac:dyDescent="0.25">
      <c r="B85" s="35">
        <f t="array" ref="B85">IF(NetRoster[[#This Row],[Call]]="","",ROW()-ROW(NetRoster[#Headers]))</f>
        <v>77</v>
      </c>
      <c r="C85" s="46" t="b">
        <v>0</v>
      </c>
      <c r="D85" s="48"/>
      <c r="E85" s="46" t="b">
        <v>0</v>
      </c>
      <c r="F85" s="46" t="b">
        <v>0</v>
      </c>
      <c r="G85" s="36" t="s">
        <v>303</v>
      </c>
      <c r="H85" s="36" t="s">
        <v>304</v>
      </c>
      <c r="I85" s="37" t="s">
        <v>69</v>
      </c>
      <c r="J85" s="38" t="s">
        <v>305</v>
      </c>
      <c r="K85" s="39" t="s">
        <v>74</v>
      </c>
      <c r="L85" s="6"/>
      <c r="M85" s="6"/>
      <c r="N85" s="6"/>
      <c r="O85" s="6"/>
      <c r="P85" s="8"/>
    </row>
    <row r="86" spans="2:16" ht="17.100000000000001" customHeight="1" x14ac:dyDescent="0.25">
      <c r="B86" s="35">
        <f t="array" ref="B86">IF(NetRoster[[#This Row],[Call]]="","",ROW()-ROW(NetRoster[#Headers]))</f>
        <v>78</v>
      </c>
      <c r="C86" s="46" t="b">
        <v>0</v>
      </c>
      <c r="D86" s="48"/>
      <c r="E86" s="46" t="b">
        <v>0</v>
      </c>
      <c r="F86" s="46" t="b">
        <v>0</v>
      </c>
      <c r="G86" s="36" t="s">
        <v>306</v>
      </c>
      <c r="H86" s="36" t="s">
        <v>307</v>
      </c>
      <c r="I86" s="37" t="s">
        <v>308</v>
      </c>
      <c r="J86" s="38" t="s">
        <v>309</v>
      </c>
      <c r="K86" s="39" t="s">
        <v>74</v>
      </c>
      <c r="L86" s="6"/>
      <c r="M86" s="6"/>
      <c r="N86" s="6"/>
      <c r="O86" s="6"/>
      <c r="P86" s="8"/>
    </row>
    <row r="87" spans="2:16" ht="17.100000000000001" customHeight="1" x14ac:dyDescent="0.25">
      <c r="B87" s="35">
        <f t="array" ref="B87">IF(NetRoster[[#This Row],[Call]]="","",ROW()-ROW(NetRoster[#Headers]))</f>
        <v>79</v>
      </c>
      <c r="C87" s="46" t="b">
        <v>0</v>
      </c>
      <c r="D87" s="48"/>
      <c r="E87" s="46" t="b">
        <v>0</v>
      </c>
      <c r="F87" s="46" t="b">
        <v>0</v>
      </c>
      <c r="G87" s="36" t="s">
        <v>310</v>
      </c>
      <c r="H87" s="36" t="s">
        <v>311</v>
      </c>
      <c r="I87" s="37" t="s">
        <v>312</v>
      </c>
      <c r="J87" s="38" t="s">
        <v>26</v>
      </c>
      <c r="K87" s="39" t="s">
        <v>20</v>
      </c>
      <c r="L87" s="6"/>
      <c r="M87" s="6"/>
      <c r="N87" s="6"/>
      <c r="O87" s="6"/>
      <c r="P87" s="8"/>
    </row>
    <row r="88" spans="2:16" ht="17.100000000000001" customHeight="1" x14ac:dyDescent="0.25">
      <c r="B88" s="40">
        <f t="array" ref="B88">IF(NetRoster[[#This Row],[Call]]="","",ROW()-ROW(NetRoster[#Headers]))</f>
        <v>80</v>
      </c>
      <c r="C88" s="47" t="b">
        <v>0</v>
      </c>
      <c r="D88" s="49"/>
      <c r="E88" s="47" t="b">
        <v>0</v>
      </c>
      <c r="F88" s="47" t="b">
        <v>0</v>
      </c>
      <c r="G88" s="41" t="s">
        <v>313</v>
      </c>
      <c r="H88" s="41" t="s">
        <v>314</v>
      </c>
      <c r="I88" s="42" t="s">
        <v>315</v>
      </c>
      <c r="J88" s="43" t="s">
        <v>316</v>
      </c>
      <c r="K88" s="44" t="s">
        <v>170</v>
      </c>
      <c r="L88" s="6"/>
      <c r="M88" s="6"/>
      <c r="N88" s="6"/>
      <c r="O88" s="6"/>
      <c r="P88" s="8"/>
    </row>
    <row r="89" spans="2:16" ht="17.100000000000001" customHeight="1" x14ac:dyDescent="0.25">
      <c r="B89" s="2"/>
      <c r="C89" s="2"/>
      <c r="D89" s="9"/>
      <c r="E89" s="2"/>
      <c r="F89" s="2"/>
      <c r="G89" s="3"/>
      <c r="H89" s="3"/>
      <c r="I89" s="4"/>
      <c r="J89" s="5"/>
      <c r="K89" s="5"/>
      <c r="L89" s="6"/>
      <c r="M89" s="6"/>
      <c r="N89" s="6"/>
      <c r="O89" s="6"/>
      <c r="P89" s="8"/>
    </row>
    <row r="90" spans="2:16" ht="17.100000000000001" customHeight="1" x14ac:dyDescent="0.25">
      <c r="B90" s="67" t="s">
        <v>15</v>
      </c>
      <c r="C90" s="67"/>
      <c r="D90" s="67"/>
      <c r="E90" s="68"/>
      <c r="F90" s="69"/>
      <c r="G90" s="53" t="s">
        <v>331</v>
      </c>
      <c r="H90" s="54"/>
      <c r="I90" s="54"/>
      <c r="J90" s="58"/>
      <c r="K90" s="58"/>
      <c r="L90" s="59"/>
      <c r="M90" s="6"/>
      <c r="N90" s="6"/>
      <c r="O90" s="6"/>
      <c r="P90" s="6"/>
    </row>
    <row r="91" spans="2:16" ht="17.100000000000001" customHeight="1" x14ac:dyDescent="0.25">
      <c r="B91" s="67" t="s">
        <v>21</v>
      </c>
      <c r="C91" s="67"/>
      <c r="D91" s="70"/>
      <c r="E91" s="71" t="s">
        <v>22</v>
      </c>
      <c r="F91" s="71"/>
      <c r="G91" s="50" t="s">
        <v>10</v>
      </c>
      <c r="H91" s="17" t="s">
        <v>323</v>
      </c>
      <c r="I91" s="17" t="s">
        <v>12</v>
      </c>
      <c r="J91" s="15" t="s">
        <v>317</v>
      </c>
      <c r="K91" s="15" t="s">
        <v>318</v>
      </c>
      <c r="L91" s="14" t="s">
        <v>320</v>
      </c>
      <c r="M91" s="6"/>
      <c r="N91" s="6"/>
      <c r="O91" s="6"/>
      <c r="P91" s="6"/>
    </row>
    <row r="92" spans="2:16" ht="17.100000000000001" customHeight="1" x14ac:dyDescent="0.25">
      <c r="B92" s="72" t="s">
        <v>27</v>
      </c>
      <c r="C92" s="72"/>
      <c r="D92" s="73"/>
      <c r="E92" s="74">
        <f>COUNTA(NetRoster[Call])</f>
        <v>80</v>
      </c>
      <c r="F92" s="74"/>
      <c r="G92" s="51" t="s">
        <v>333</v>
      </c>
      <c r="H92" s="19"/>
      <c r="I92" s="18" t="s">
        <v>334</v>
      </c>
      <c r="J92" s="16" t="s">
        <v>138</v>
      </c>
      <c r="K92" s="26" t="s">
        <v>20</v>
      </c>
      <c r="L92" s="12"/>
      <c r="M92" s="6"/>
      <c r="N92" s="6"/>
      <c r="O92" s="6"/>
      <c r="P92" s="6"/>
    </row>
    <row r="93" spans="2:16" ht="17.100000000000001" customHeight="1" x14ac:dyDescent="0.25">
      <c r="B93" s="72" t="s">
        <v>33</v>
      </c>
      <c r="C93" s="72"/>
      <c r="D93" s="73"/>
      <c r="E93" s="74">
        <f>COUNTIF(NetRoster[✓ In],TRUE)</f>
        <v>0</v>
      </c>
      <c r="F93" s="74"/>
      <c r="G93" s="51" t="s">
        <v>335</v>
      </c>
      <c r="H93" s="19"/>
      <c r="I93" s="18" t="s">
        <v>18</v>
      </c>
      <c r="J93" s="16" t="s">
        <v>336</v>
      </c>
      <c r="K93" s="26" t="s">
        <v>74</v>
      </c>
      <c r="L93" s="12"/>
      <c r="M93" s="6"/>
      <c r="N93" s="6"/>
      <c r="O93" s="6"/>
      <c r="P93" s="6"/>
    </row>
    <row r="94" spans="2:16" ht="17.100000000000001" customHeight="1" x14ac:dyDescent="0.25">
      <c r="B94" s="72" t="s">
        <v>39</v>
      </c>
      <c r="C94" s="72"/>
      <c r="D94" s="73"/>
      <c r="E94" s="74">
        <f>COUNTIF(NetRoster[Exc],TRUE)</f>
        <v>3</v>
      </c>
      <c r="F94" s="74"/>
      <c r="G94" s="51" t="s">
        <v>337</v>
      </c>
      <c r="H94" s="19"/>
      <c r="I94" s="18" t="s">
        <v>338</v>
      </c>
      <c r="J94" s="16"/>
      <c r="K94" s="26"/>
      <c r="L94" s="12"/>
      <c r="M94" s="6"/>
      <c r="N94" s="6"/>
      <c r="O94" s="6"/>
      <c r="P94" s="6"/>
    </row>
    <row r="95" spans="2:16" ht="17.100000000000001" customHeight="1" x14ac:dyDescent="0.25">
      <c r="B95" s="72" t="s">
        <v>44</v>
      </c>
      <c r="C95" s="72"/>
      <c r="D95" s="73"/>
      <c r="E95" s="74">
        <f>COUNTIF(NetRoster[EM],TRUE)</f>
        <v>0</v>
      </c>
      <c r="F95" s="74"/>
      <c r="G95" s="51" t="s">
        <v>339</v>
      </c>
      <c r="H95" s="19"/>
      <c r="I95" s="18" t="s">
        <v>133</v>
      </c>
      <c r="J95" s="16" t="s">
        <v>340</v>
      </c>
      <c r="K95" s="26" t="s">
        <v>38</v>
      </c>
      <c r="L95" s="12"/>
      <c r="M95" s="6"/>
      <c r="N95" s="6"/>
      <c r="O95" s="6"/>
      <c r="P95" s="6"/>
    </row>
    <row r="96" spans="2:16" ht="17.100000000000001" customHeight="1" x14ac:dyDescent="0.25">
      <c r="B96" s="72" t="s">
        <v>326</v>
      </c>
      <c r="C96" s="72"/>
      <c r="D96" s="73"/>
      <c r="E96" s="75">
        <f>IFERROR(SUM(E93:E95)/E92,0)</f>
        <v>3.7499999999999999E-2</v>
      </c>
      <c r="F96" s="75"/>
      <c r="G96" s="51" t="s">
        <v>341</v>
      </c>
      <c r="H96" s="19"/>
      <c r="I96" s="18" t="s">
        <v>342</v>
      </c>
      <c r="J96" s="16"/>
      <c r="K96" s="26" t="s">
        <v>101</v>
      </c>
      <c r="L96" s="12"/>
      <c r="M96" s="6"/>
      <c r="N96" s="6"/>
      <c r="O96" s="6"/>
      <c r="P96" s="6"/>
    </row>
    <row r="97" spans="2:16" ht="17.100000000000001" customHeight="1" x14ac:dyDescent="0.25">
      <c r="B97" s="72" t="s">
        <v>350</v>
      </c>
      <c r="C97" s="72"/>
      <c r="D97" s="73"/>
      <c r="E97" s="75"/>
      <c r="F97" s="75"/>
      <c r="G97" s="51" t="s">
        <v>343</v>
      </c>
      <c r="H97" s="19"/>
      <c r="I97" s="18" t="s">
        <v>279</v>
      </c>
      <c r="J97" s="16" t="s">
        <v>344</v>
      </c>
      <c r="K97" s="26" t="s">
        <v>74</v>
      </c>
      <c r="L97" s="12"/>
      <c r="M97" s="6"/>
      <c r="N97" s="6"/>
      <c r="O97" s="6"/>
      <c r="P97" s="6"/>
    </row>
    <row r="98" spans="2:16" ht="17.100000000000001" customHeight="1" x14ac:dyDescent="0.25">
      <c r="B98" s="6"/>
      <c r="C98" s="6"/>
      <c r="D98" s="6"/>
      <c r="E98" s="6"/>
      <c r="F98" s="6"/>
      <c r="G98" s="18" t="s">
        <v>345</v>
      </c>
      <c r="H98" s="19"/>
      <c r="I98" s="18" t="s">
        <v>240</v>
      </c>
      <c r="J98" s="16" t="s">
        <v>346</v>
      </c>
      <c r="K98" s="26" t="s">
        <v>38</v>
      </c>
      <c r="L98" s="12"/>
      <c r="M98" s="6"/>
      <c r="N98" s="6"/>
      <c r="O98" s="6"/>
      <c r="P98" s="6"/>
    </row>
    <row r="99" spans="2:16" ht="17.100000000000001" customHeight="1" x14ac:dyDescent="0.25">
      <c r="B99" s="6"/>
      <c r="C99" s="6"/>
      <c r="D99" s="6"/>
      <c r="E99" s="6"/>
      <c r="F99" s="6"/>
      <c r="G99" s="18" t="s">
        <v>347</v>
      </c>
      <c r="H99" s="19"/>
      <c r="I99" s="18" t="s">
        <v>348</v>
      </c>
      <c r="J99" s="16" t="s">
        <v>349</v>
      </c>
      <c r="K99" s="26" t="s">
        <v>38</v>
      </c>
      <c r="L99" s="12"/>
      <c r="M99" s="6"/>
      <c r="N99" s="6"/>
      <c r="O99" s="6"/>
      <c r="P99" s="6"/>
    </row>
    <row r="100" spans="2:16" ht="17.100000000000001" customHeight="1" x14ac:dyDescent="0.25">
      <c r="B100" s="6"/>
      <c r="C100" s="6"/>
      <c r="D100" s="6"/>
      <c r="E100" s="6"/>
      <c r="F100" s="6"/>
      <c r="G100" s="18"/>
      <c r="H100" s="19"/>
      <c r="I100" s="18"/>
      <c r="J100" s="16"/>
      <c r="K100" s="26"/>
      <c r="L100" s="12"/>
      <c r="M100" s="6"/>
      <c r="N100" s="6"/>
      <c r="O100" s="6"/>
      <c r="P100" s="6"/>
    </row>
    <row r="101" spans="2:16" ht="17.100000000000001" customHeight="1" x14ac:dyDescent="0.25">
      <c r="B101" s="6"/>
      <c r="C101" s="6"/>
      <c r="D101" s="6"/>
      <c r="E101" s="6"/>
      <c r="F101" s="6"/>
      <c r="G101" s="18"/>
      <c r="H101" s="19"/>
      <c r="I101" s="18"/>
      <c r="J101" s="16"/>
      <c r="K101" s="26"/>
      <c r="L101" s="12"/>
      <c r="M101" s="6"/>
      <c r="N101" s="6"/>
      <c r="O101" s="6"/>
      <c r="P101" s="6"/>
    </row>
    <row r="102" spans="2:16" ht="17.100000000000001" customHeight="1" x14ac:dyDescent="0.25">
      <c r="B102" s="6"/>
      <c r="C102" s="6"/>
      <c r="D102" s="6"/>
      <c r="E102" s="6"/>
      <c r="F102" s="6"/>
      <c r="G102" s="18"/>
      <c r="H102" s="19"/>
      <c r="I102" s="18"/>
      <c r="J102" s="16"/>
      <c r="K102" s="26"/>
      <c r="L102" s="12"/>
      <c r="M102" s="6"/>
      <c r="N102" s="6"/>
      <c r="O102" s="6"/>
      <c r="P102" s="6"/>
    </row>
    <row r="103" spans="2:16" ht="17.100000000000001" customHeight="1" x14ac:dyDescent="0.25">
      <c r="B103" s="6"/>
      <c r="C103" s="6"/>
      <c r="D103" s="6"/>
      <c r="E103" s="6"/>
      <c r="F103" s="6"/>
      <c r="G103" s="18"/>
      <c r="H103" s="19"/>
      <c r="I103" s="18"/>
      <c r="J103" s="16"/>
      <c r="K103" s="26"/>
      <c r="L103" s="12"/>
      <c r="M103" s="6"/>
      <c r="N103" s="6"/>
      <c r="O103" s="6"/>
      <c r="P103" s="6"/>
    </row>
    <row r="104" spans="2:16" ht="17.100000000000001" customHeight="1" x14ac:dyDescent="0.25">
      <c r="B104" s="6"/>
      <c r="C104" s="6"/>
      <c r="D104" s="6"/>
      <c r="E104" s="6"/>
      <c r="F104" s="6"/>
      <c r="G104" s="21"/>
      <c r="H104" s="22"/>
      <c r="I104" s="21"/>
      <c r="J104" s="29"/>
      <c r="K104" s="27"/>
      <c r="L104" s="12"/>
      <c r="M104" s="6"/>
      <c r="N104" s="6"/>
      <c r="O104" s="6"/>
      <c r="P104" s="6"/>
    </row>
    <row r="105" spans="2:16" ht="17.100000000000001" customHeight="1" x14ac:dyDescent="0.25">
      <c r="B105" s="6"/>
      <c r="C105" s="6"/>
      <c r="D105" s="6"/>
      <c r="E105" s="6"/>
      <c r="F105" s="6"/>
      <c r="G105" s="53" t="s">
        <v>332</v>
      </c>
      <c r="H105" s="54"/>
      <c r="I105" s="54"/>
      <c r="J105" s="58"/>
      <c r="K105" s="58"/>
      <c r="L105" s="59"/>
      <c r="M105" s="6"/>
      <c r="N105" s="6"/>
      <c r="O105" s="6"/>
      <c r="P105" s="6"/>
    </row>
    <row r="106" spans="2:16" ht="17.100000000000001" customHeight="1" x14ac:dyDescent="0.25">
      <c r="B106" s="6"/>
      <c r="C106" s="6"/>
      <c r="D106" s="6"/>
      <c r="E106" s="6"/>
      <c r="F106" s="6"/>
      <c r="G106" s="17" t="s">
        <v>10</v>
      </c>
      <c r="H106" s="17" t="s">
        <v>323</v>
      </c>
      <c r="I106" s="17" t="s">
        <v>12</v>
      </c>
      <c r="J106" s="15" t="s">
        <v>317</v>
      </c>
      <c r="K106" s="15" t="s">
        <v>318</v>
      </c>
      <c r="L106" s="30" t="s">
        <v>319</v>
      </c>
      <c r="M106" s="6"/>
      <c r="N106" s="6"/>
      <c r="O106" s="6"/>
      <c r="P106" s="6"/>
    </row>
    <row r="107" spans="2:16" ht="17.100000000000001" customHeight="1" x14ac:dyDescent="0.25">
      <c r="B107" s="6"/>
      <c r="C107" s="6"/>
      <c r="D107" s="6"/>
      <c r="E107" s="6"/>
      <c r="F107" s="6"/>
      <c r="G107" s="18"/>
      <c r="H107" s="19"/>
      <c r="I107" s="18"/>
      <c r="J107" s="16"/>
      <c r="K107" s="26"/>
      <c r="L107" s="20"/>
      <c r="M107" s="6"/>
      <c r="N107" s="6"/>
      <c r="O107" s="6"/>
      <c r="P107" s="6"/>
    </row>
    <row r="108" spans="2:16" ht="17.100000000000001" customHeight="1" x14ac:dyDescent="0.25">
      <c r="B108" s="6"/>
      <c r="C108" s="6"/>
      <c r="D108" s="6"/>
      <c r="E108" s="6"/>
      <c r="F108" s="6"/>
      <c r="G108" s="18"/>
      <c r="H108" s="19"/>
      <c r="I108" s="18"/>
      <c r="J108" s="16"/>
      <c r="K108" s="26"/>
      <c r="L108" s="20"/>
      <c r="M108" s="6"/>
      <c r="N108" s="6"/>
      <c r="O108" s="6"/>
      <c r="P108" s="6"/>
    </row>
    <row r="109" spans="2:16" ht="17.100000000000001" customHeight="1" x14ac:dyDescent="0.25">
      <c r="B109" s="6"/>
      <c r="C109" s="6"/>
      <c r="D109" s="6"/>
      <c r="E109" s="6"/>
      <c r="F109" s="6"/>
      <c r="G109" s="18"/>
      <c r="H109" s="19"/>
      <c r="I109" s="18"/>
      <c r="J109" s="16"/>
      <c r="K109" s="26"/>
      <c r="L109" s="20"/>
      <c r="M109" s="6"/>
      <c r="N109" s="6"/>
      <c r="O109" s="6"/>
      <c r="P109" s="6"/>
    </row>
    <row r="110" spans="2:16" ht="17.100000000000001" customHeight="1" x14ac:dyDescent="0.25">
      <c r="B110" s="6"/>
      <c r="C110" s="6"/>
      <c r="D110" s="6"/>
      <c r="E110" s="6"/>
      <c r="F110" s="6"/>
      <c r="G110" s="18"/>
      <c r="H110" s="19"/>
      <c r="I110" s="18"/>
      <c r="J110" s="16"/>
      <c r="K110" s="26"/>
      <c r="L110" s="20"/>
      <c r="M110" s="6"/>
      <c r="N110" s="6"/>
      <c r="O110" s="6"/>
      <c r="P110" s="6"/>
    </row>
    <row r="111" spans="2:16" ht="17.100000000000001" customHeight="1" x14ac:dyDescent="0.25">
      <c r="B111" s="6"/>
      <c r="C111" s="6"/>
      <c r="D111" s="6"/>
      <c r="E111" s="6"/>
      <c r="F111" s="6"/>
      <c r="G111" s="18"/>
      <c r="H111" s="19"/>
      <c r="I111" s="18"/>
      <c r="J111" s="16"/>
      <c r="K111" s="26"/>
      <c r="L111" s="20"/>
      <c r="M111" s="6"/>
      <c r="N111" s="6"/>
      <c r="O111" s="6"/>
      <c r="P111" s="6"/>
    </row>
    <row r="112" spans="2:16" ht="17.100000000000001" customHeight="1" x14ac:dyDescent="0.25">
      <c r="B112" s="6"/>
      <c r="C112" s="6"/>
      <c r="D112" s="6"/>
      <c r="E112" s="6"/>
      <c r="F112" s="6"/>
      <c r="G112" s="18"/>
      <c r="H112" s="19"/>
      <c r="I112" s="18"/>
      <c r="J112" s="16"/>
      <c r="K112" s="26"/>
      <c r="L112" s="20"/>
      <c r="M112" s="6"/>
      <c r="N112" s="6"/>
      <c r="O112" s="6"/>
      <c r="P112" s="6"/>
    </row>
    <row r="113" spans="2:16" ht="17.100000000000001" customHeight="1" x14ac:dyDescent="0.25">
      <c r="B113" s="6"/>
      <c r="C113" s="6"/>
      <c r="D113" s="6"/>
      <c r="E113" s="6"/>
      <c r="F113" s="6"/>
      <c r="G113" s="18"/>
      <c r="H113" s="19"/>
      <c r="I113" s="18"/>
      <c r="J113" s="16"/>
      <c r="K113" s="26"/>
      <c r="L113" s="20"/>
      <c r="M113" s="6"/>
      <c r="N113" s="6"/>
      <c r="O113" s="6"/>
      <c r="P113" s="6"/>
    </row>
    <row r="114" spans="2:16" ht="17.100000000000001" customHeight="1" x14ac:dyDescent="0.25">
      <c r="B114" s="6"/>
      <c r="C114" s="6"/>
      <c r="D114" s="6"/>
      <c r="E114" s="6"/>
      <c r="F114" s="6"/>
      <c r="G114" s="18"/>
      <c r="H114" s="19"/>
      <c r="I114" s="18"/>
      <c r="J114" s="16"/>
      <c r="K114" s="26"/>
      <c r="L114" s="20"/>
      <c r="M114" s="6"/>
      <c r="N114" s="6"/>
      <c r="O114" s="6"/>
      <c r="P114" s="6"/>
    </row>
    <row r="115" spans="2:16" ht="17.100000000000001" customHeight="1" x14ac:dyDescent="0.25">
      <c r="B115" s="6"/>
      <c r="C115" s="6"/>
      <c r="D115" s="6"/>
      <c r="E115" s="6"/>
      <c r="F115" s="6"/>
      <c r="G115" s="18"/>
      <c r="H115" s="19"/>
      <c r="I115" s="18"/>
      <c r="J115" s="16"/>
      <c r="K115" s="26"/>
      <c r="L115" s="20"/>
      <c r="M115" s="6"/>
      <c r="N115" s="6"/>
      <c r="O115" s="6"/>
      <c r="P115" s="6"/>
    </row>
    <row r="116" spans="2:16" ht="17.100000000000001" customHeight="1" x14ac:dyDescent="0.25">
      <c r="B116" s="6"/>
      <c r="C116" s="6"/>
      <c r="D116" s="6"/>
      <c r="E116" s="6"/>
      <c r="F116" s="6"/>
      <c r="G116" s="18"/>
      <c r="H116" s="19"/>
      <c r="I116" s="18"/>
      <c r="J116" s="16"/>
      <c r="K116" s="26"/>
      <c r="L116" s="20"/>
      <c r="M116" s="6"/>
      <c r="N116" s="6"/>
      <c r="O116" s="6"/>
      <c r="P116" s="6"/>
    </row>
    <row r="117" spans="2:16" ht="17.100000000000001" customHeight="1" x14ac:dyDescent="0.25">
      <c r="B117" s="6"/>
      <c r="C117" s="6"/>
      <c r="D117" s="6"/>
      <c r="E117" s="6"/>
      <c r="F117" s="6"/>
      <c r="G117" s="21"/>
      <c r="H117" s="22"/>
      <c r="I117" s="21"/>
      <c r="J117" s="29"/>
      <c r="K117" s="27"/>
      <c r="L117" s="20"/>
      <c r="M117" s="6"/>
      <c r="N117" s="6"/>
      <c r="O117" s="6"/>
      <c r="P117" s="6"/>
    </row>
    <row r="118" spans="2:16" ht="17.100000000000001" customHeight="1" x14ac:dyDescent="0.25">
      <c r="B118" s="6"/>
      <c r="C118" s="6"/>
      <c r="D118" s="6"/>
      <c r="E118" s="6"/>
      <c r="F118" s="6"/>
      <c r="G118" s="53" t="s">
        <v>322</v>
      </c>
      <c r="H118" s="54"/>
      <c r="I118" s="54"/>
      <c r="J118" s="55"/>
      <c r="K118" s="28"/>
      <c r="L118" s="13"/>
      <c r="M118" s="6"/>
      <c r="N118" s="6"/>
      <c r="O118" s="6"/>
      <c r="P118" s="6"/>
    </row>
    <row r="119" spans="2:16" ht="17.100000000000001" customHeight="1" x14ac:dyDescent="0.25">
      <c r="B119" s="6"/>
      <c r="C119" s="6"/>
      <c r="D119" s="6"/>
      <c r="E119" s="6"/>
      <c r="F119" s="6"/>
      <c r="G119" s="17" t="s">
        <v>10</v>
      </c>
      <c r="H119" s="31" t="s">
        <v>321</v>
      </c>
      <c r="I119" s="15" t="s">
        <v>325</v>
      </c>
      <c r="J119" s="31" t="s">
        <v>327</v>
      </c>
      <c r="K119" s="45" t="s">
        <v>320</v>
      </c>
      <c r="L119" s="14" t="s">
        <v>324</v>
      </c>
      <c r="M119" s="6"/>
      <c r="N119" s="6"/>
      <c r="O119" s="6"/>
      <c r="P119" s="6"/>
    </row>
    <row r="120" spans="2:16" ht="17.100000000000001" customHeight="1" x14ac:dyDescent="0.25">
      <c r="B120" s="7"/>
      <c r="C120" s="7"/>
      <c r="D120" s="7"/>
      <c r="E120" s="7"/>
      <c r="F120" s="7"/>
      <c r="G120" s="24"/>
      <c r="H120" s="24"/>
      <c r="I120" s="52"/>
      <c r="J120" s="25"/>
      <c r="K120" s="23"/>
      <c r="L120" s="12"/>
      <c r="M120" s="7"/>
      <c r="N120" s="7"/>
      <c r="O120" s="7"/>
      <c r="P120" s="7"/>
    </row>
    <row r="121" spans="2:16" ht="17.100000000000001" customHeight="1" x14ac:dyDescent="0.25">
      <c r="B121" s="7"/>
      <c r="C121" s="7"/>
      <c r="D121" s="7"/>
      <c r="E121" s="7"/>
      <c r="F121" s="7"/>
      <c r="G121" s="24"/>
      <c r="H121" s="24"/>
      <c r="I121" s="52"/>
      <c r="J121" s="25"/>
      <c r="K121" s="23"/>
      <c r="L121" s="12"/>
      <c r="M121" s="7"/>
      <c r="N121" s="7"/>
      <c r="O121" s="7"/>
      <c r="P121" s="7"/>
    </row>
    <row r="122" spans="2:16" ht="17.100000000000001" customHeight="1" x14ac:dyDescent="0.25">
      <c r="B122" s="7"/>
      <c r="C122" s="7"/>
      <c r="D122" s="7"/>
      <c r="E122" s="7"/>
      <c r="F122" s="7"/>
      <c r="G122" s="24"/>
      <c r="H122" s="24"/>
      <c r="I122" s="52"/>
      <c r="J122" s="25"/>
      <c r="K122" s="23"/>
      <c r="L122" s="12"/>
      <c r="M122" s="7"/>
      <c r="N122" s="7"/>
      <c r="O122" s="7"/>
      <c r="P122" s="7"/>
    </row>
    <row r="123" spans="2:16" ht="17.100000000000001" customHeight="1" x14ac:dyDescent="0.25">
      <c r="B123" s="7"/>
      <c r="C123" s="7"/>
      <c r="D123" s="7"/>
      <c r="E123" s="7"/>
      <c r="F123" s="7"/>
      <c r="G123" s="24"/>
      <c r="H123" s="24"/>
      <c r="I123" s="52"/>
      <c r="J123" s="25"/>
      <c r="K123" s="23"/>
      <c r="L123" s="12"/>
      <c r="M123" s="7"/>
      <c r="N123" s="7"/>
      <c r="O123" s="7"/>
      <c r="P123" s="7"/>
    </row>
    <row r="124" spans="2:16" ht="17.100000000000001" customHeight="1" x14ac:dyDescent="0.25">
      <c r="B124" s="7"/>
      <c r="C124" s="7"/>
      <c r="D124" s="7"/>
      <c r="E124" s="7"/>
      <c r="F124" s="7"/>
      <c r="G124" s="24"/>
      <c r="H124" s="24"/>
      <c r="I124" s="52"/>
      <c r="J124" s="25"/>
      <c r="K124" s="23"/>
      <c r="L124" s="12"/>
      <c r="M124" s="7"/>
      <c r="N124" s="7"/>
      <c r="O124" s="7"/>
      <c r="P124" s="7"/>
    </row>
    <row r="125" spans="2:16" ht="17.100000000000001" customHeight="1" x14ac:dyDescent="0.25">
      <c r="B125" s="7"/>
      <c r="C125" s="7"/>
      <c r="D125" s="7"/>
      <c r="E125" s="7"/>
      <c r="F125" s="7"/>
      <c r="G125" s="24"/>
      <c r="H125" s="24"/>
      <c r="I125" s="52"/>
      <c r="J125" s="25"/>
      <c r="K125" s="23"/>
      <c r="L125" s="12"/>
      <c r="M125" s="7"/>
      <c r="N125" s="7"/>
      <c r="O125" s="7"/>
      <c r="P125" s="7"/>
    </row>
    <row r="126" spans="2:16" ht="17.100000000000001" customHeight="1" x14ac:dyDescent="0.25">
      <c r="B126" s="7"/>
      <c r="C126" s="7"/>
      <c r="D126" s="7"/>
      <c r="E126" s="7"/>
      <c r="F126" s="7"/>
      <c r="G126" s="24"/>
      <c r="H126" s="24"/>
      <c r="I126" s="52"/>
      <c r="J126" s="25"/>
      <c r="K126" s="23"/>
      <c r="L126" s="12"/>
      <c r="M126" s="7"/>
      <c r="N126" s="7"/>
      <c r="O126" s="7"/>
      <c r="P126" s="7"/>
    </row>
    <row r="127" spans="2:16" ht="17.100000000000001" customHeight="1" x14ac:dyDescent="0.25">
      <c r="B127" s="7"/>
      <c r="C127" s="7"/>
      <c r="D127" s="7"/>
      <c r="E127" s="7"/>
      <c r="F127" s="7"/>
      <c r="G127" s="24"/>
      <c r="H127" s="24"/>
      <c r="I127" s="52"/>
      <c r="J127" s="25"/>
      <c r="K127" s="23"/>
      <c r="L127" s="12"/>
      <c r="M127" s="7"/>
      <c r="N127" s="7"/>
      <c r="O127" s="7"/>
      <c r="P127" s="7"/>
    </row>
    <row r="128" spans="2:16" ht="17.100000000000001" customHeight="1" x14ac:dyDescent="0.25">
      <c r="B128" s="7"/>
      <c r="C128" s="7"/>
      <c r="D128" s="7"/>
      <c r="E128" s="7"/>
      <c r="F128" s="7"/>
      <c r="G128" s="24"/>
      <c r="H128" s="24"/>
      <c r="I128" s="52"/>
      <c r="J128" s="25"/>
      <c r="K128" s="23"/>
      <c r="L128" s="12"/>
      <c r="M128" s="7"/>
      <c r="N128" s="7"/>
      <c r="O128" s="7"/>
      <c r="P128" s="7"/>
    </row>
  </sheetData>
  <mergeCells count="25">
    <mergeCell ref="B96:D96"/>
    <mergeCell ref="E96:F96"/>
    <mergeCell ref="B97:D97"/>
    <mergeCell ref="E97:F97"/>
    <mergeCell ref="E93:F93"/>
    <mergeCell ref="B94:D94"/>
    <mergeCell ref="E94:F94"/>
    <mergeCell ref="B95:D95"/>
    <mergeCell ref="E95:F95"/>
    <mergeCell ref="G118:J118"/>
    <mergeCell ref="B7:P7"/>
    <mergeCell ref="G105:L105"/>
    <mergeCell ref="B2:P2"/>
    <mergeCell ref="G90:L90"/>
    <mergeCell ref="B3:P3"/>
    <mergeCell ref="B5:P5"/>
    <mergeCell ref="E6:H6"/>
    <mergeCell ref="B4:P4"/>
    <mergeCell ref="J6:P6"/>
    <mergeCell ref="B90:F90"/>
    <mergeCell ref="B91:D91"/>
    <mergeCell ref="E91:F91"/>
    <mergeCell ref="B92:D92"/>
    <mergeCell ref="E92:F92"/>
    <mergeCell ref="B93:D93"/>
  </mergeCells>
  <conditionalFormatting sqref="C9:C89">
    <cfRule type="cellIs" dxfId="4" priority="7" operator="equal">
      <formula>"☒"</formula>
    </cfRule>
  </conditionalFormatting>
  <conditionalFormatting sqref="D10:D89">
    <cfRule type="expression" dxfId="3" priority="5">
      <formula>AND($D10&lt;&gt;"",$F10&lt;&gt;"☒")</formula>
    </cfRule>
  </conditionalFormatting>
  <conditionalFormatting sqref="E9:E89">
    <cfRule type="cellIs" dxfId="2" priority="8" operator="equal">
      <formula>"☒"</formula>
    </cfRule>
  </conditionalFormatting>
  <conditionalFormatting sqref="E9:F89">
    <cfRule type="expression" dxfId="1" priority="10">
      <formula>AND($E9="☒",$F9="☒")</formula>
    </cfRule>
  </conditionalFormatting>
  <conditionalFormatting sqref="F9:F89">
    <cfRule type="cellIs" dxfId="0" priority="9" operator="equal">
      <formula>"☒"</formula>
    </cfRule>
  </conditionalFormatting>
  <dataValidations count="2">
    <dataValidation type="list" allowBlank="1" showInputMessage="1" showErrorMessage="1" sqref="C89 E89:F89" xr:uid="{00000000-0002-0000-0000-000000000000}">
      <formula1>"☐,☒"</formula1>
    </dataValidation>
    <dataValidation type="custom" allowBlank="1" showInputMessage="1" showErrorMessage="1" errorTitle="IN or EXC only" error="Clear the other checkbox first. IN and EXC cannot both be checked on the same row." sqref="E9:F88" xr:uid="{1318EEDA-54D2-4771-A252-A698E1453AEB}">
      <formula1>NOT(AND($E9=TRUE,$F9=TRUE))</formula1>
    </dataValidation>
  </dataValidations>
  <printOptions horizontalCentered="1"/>
  <pageMargins left="0.2" right="0.2" top="0.25" bottom="0.75" header="0" footer="0.3"/>
  <pageSetup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 Roster</vt:lpstr>
      <vt:lpstr>'Net Roster'!Print_Area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M365 Copilot</dc:creator>
  <cp:lastModifiedBy>carl Rieck</cp:lastModifiedBy>
  <cp:lastPrinted>2026-08-28T18:34:45Z</cp:lastPrinted>
  <dcterms:created xsi:type="dcterms:W3CDTF">2026-08-26T02:46:02Z</dcterms:created>
  <dcterms:modified xsi:type="dcterms:W3CDTF">2026-09-05T15:40:38Z</dcterms:modified>
</cp:coreProperties>
</file>